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720" activeTab="2"/>
  </bookViews>
  <sheets>
    <sheet name="p156" sheetId="1" r:id="rId1"/>
    <sheet name="ex 2 page 82" sheetId="2" r:id="rId2"/>
    <sheet name="2020" sheetId="3" r:id="rId3"/>
    <sheet name="2017" sheetId="4" r:id="rId4"/>
    <sheet name="0215" sheetId="5" r:id="rId5"/>
  </sheets>
  <definedNames/>
  <calcPr fullCalcOnLoad="1"/>
</workbook>
</file>

<file path=xl/sharedStrings.xml><?xml version="1.0" encoding="utf-8"?>
<sst xmlns="http://schemas.openxmlformats.org/spreadsheetml/2006/main" count="1262" uniqueCount="445">
  <si>
    <t>page 156</t>
  </si>
  <si>
    <t>R1</t>
  </si>
  <si>
    <t>longueur</t>
  </si>
  <si>
    <t>section</t>
  </si>
  <si>
    <t>R2</t>
  </si>
  <si>
    <t>Ik1</t>
  </si>
  <si>
    <t>Ikmin</t>
  </si>
  <si>
    <t>t chose</t>
  </si>
  <si>
    <t>In c.-s</t>
  </si>
  <si>
    <t xml:space="preserve"> x fois In</t>
  </si>
  <si>
    <t>E 7 à 9 page 215</t>
  </si>
  <si>
    <t>Uc =</t>
  </si>
  <si>
    <t>E 4 à 7 page 218</t>
  </si>
  <si>
    <t>L =</t>
  </si>
  <si>
    <t>Udef =</t>
  </si>
  <si>
    <t>R L1 =</t>
  </si>
  <si>
    <t>Rdef</t>
  </si>
  <si>
    <t>R PE</t>
  </si>
  <si>
    <t>R app</t>
  </si>
  <si>
    <t>R N</t>
  </si>
  <si>
    <t>1Rdef+ RPE</t>
  </si>
  <si>
    <t>Rapp+ Rn</t>
  </si>
  <si>
    <t>En italique : E+C</t>
  </si>
  <si>
    <t>précédé d'un T : tableau</t>
  </si>
  <si>
    <t>page</t>
  </si>
  <si>
    <t>Q1 ou 11</t>
  </si>
  <si>
    <t>Q2  ou 12</t>
  </si>
  <si>
    <t>Q3 ou 13</t>
  </si>
  <si>
    <t>Q4 ou 14</t>
  </si>
  <si>
    <t>Q5 ou 15</t>
  </si>
  <si>
    <t>Q6 ou 16</t>
  </si>
  <si>
    <t>Q7 ou 17</t>
  </si>
  <si>
    <t>Q8 ou 18</t>
  </si>
  <si>
    <t>Q9 ou 19</t>
  </si>
  <si>
    <t>Q10</t>
  </si>
  <si>
    <t>1.0.1.1</t>
  </si>
  <si>
    <t>1.3.2.2.1</t>
  </si>
  <si>
    <t>2.1.13.12</t>
  </si>
  <si>
    <t>7.17.1.1</t>
  </si>
  <si>
    <t>art 2</t>
  </si>
  <si>
    <t>art 22</t>
  </si>
  <si>
    <t>art.23</t>
  </si>
  <si>
    <t>art. 34</t>
  </si>
  <si>
    <t>1.1.1.2</t>
  </si>
  <si>
    <t>art. 5</t>
  </si>
  <si>
    <t>art. 9</t>
  </si>
  <si>
    <t>art. 24</t>
  </si>
  <si>
    <t>art. 24 + 37</t>
  </si>
  <si>
    <t>art.24</t>
  </si>
  <si>
    <t>art. 36 + 39</t>
  </si>
  <si>
    <t>art. 38</t>
  </si>
  <si>
    <t>art. 26</t>
  </si>
  <si>
    <t>art 27</t>
  </si>
  <si>
    <t>art 16</t>
  </si>
  <si>
    <t>art. 16</t>
  </si>
  <si>
    <t>art. 23</t>
  </si>
  <si>
    <t>DETEC 29.07.09</t>
  </si>
  <si>
    <t>art. 29, 6, 11,..</t>
  </si>
  <si>
    <t>1.3.1.2</t>
  </si>
  <si>
    <t>1.0.3.1</t>
  </si>
  <si>
    <t>-</t>
  </si>
  <si>
    <t>7.02.5.1.2.2</t>
  </si>
  <si>
    <t>5.1.2.2.4.3</t>
  </si>
  <si>
    <r>
      <t xml:space="preserve">5.1.1.1.1; </t>
    </r>
    <r>
      <rPr>
        <sz val="8"/>
        <rFont val="Times New Roman"/>
        <family val="1"/>
      </rPr>
      <t>4.1.3, 4.1.4, 4.1.A.2,4.1.B2</t>
    </r>
  </si>
  <si>
    <t>4.3.2.5</t>
  </si>
  <si>
    <t>4.3.2.5.1</t>
  </si>
  <si>
    <t>5.1.5.1</t>
  </si>
  <si>
    <t>7.29.5</t>
  </si>
  <si>
    <t>7.29.1.2</t>
  </si>
  <si>
    <t>5.2.3.5.2</t>
  </si>
  <si>
    <t>5.1.2.1.2</t>
  </si>
  <si>
    <t>7.02.5.3</t>
  </si>
  <si>
    <t>7.01.5.1.2.2.4</t>
  </si>
  <si>
    <t>2.1.13.20</t>
  </si>
  <si>
    <t>4.1.1.3.1.2</t>
  </si>
  <si>
    <t>7….</t>
  </si>
  <si>
    <t>7.10.4.1.3.1</t>
  </si>
  <si>
    <t>3.1.2.2.1</t>
  </si>
  <si>
    <t>5.1.4.3.1.1</t>
  </si>
  <si>
    <t>5.1.4.3.5</t>
  </si>
  <si>
    <t>5.1.4.3.2</t>
  </si>
  <si>
    <t>3.1.2.2.3</t>
  </si>
  <si>
    <t>5.2.6.2.3.1 In = 27,3 A</t>
  </si>
  <si>
    <t>5.2.6.2.2</t>
  </si>
  <si>
    <t>3.1.2.3.2</t>
  </si>
  <si>
    <t>7.17.4.1.1.6</t>
  </si>
  <si>
    <t>5.3.2.2  300 mA</t>
  </si>
  <si>
    <t>5.3.1.3.A</t>
  </si>
  <si>
    <t>5.3.1.3.2</t>
  </si>
  <si>
    <t>7.n.4.1.5</t>
  </si>
  <si>
    <t>5.3.2.2</t>
  </si>
  <si>
    <t>5.3.9.5.3</t>
  </si>
  <si>
    <t>7.01.</t>
  </si>
  <si>
    <t>5.3.1.3.6</t>
  </si>
  <si>
    <t>5.3.6.2.3</t>
  </si>
  <si>
    <t>4.1.1.5  5k</t>
  </si>
  <si>
    <t>5.3.1.3.4</t>
  </si>
  <si>
    <t>7.53.4.1.2+ 7.02+ 7.1</t>
  </si>
  <si>
    <t xml:space="preserve"> 7.02.05</t>
  </si>
  <si>
    <t>5.1.4.3.4 à 6</t>
  </si>
  <si>
    <t>4.3.2.3.1+4.1.3.1.3.2+.4.3.4.3</t>
  </si>
  <si>
    <t>4.3.4.3.2</t>
  </si>
  <si>
    <t>2.1.14.10</t>
  </si>
  <si>
    <t>5.2.4.3</t>
  </si>
  <si>
    <t>6 / 16 / 6 / 4</t>
  </si>
  <si>
    <t>5.4.3.1.2</t>
  </si>
  <si>
    <t>32A 4 / 6mm2</t>
  </si>
  <si>
    <t>5.4.2.2.1</t>
  </si>
  <si>
    <t>5.4.2.2.9</t>
  </si>
  <si>
    <t>4.1.1.4.3.1</t>
  </si>
  <si>
    <t>4.1.3.1.3.1</t>
  </si>
  <si>
    <t>4.1.3.1.3</t>
  </si>
  <si>
    <t>5.4.2.2.</t>
  </si>
  <si>
    <t>2.1.13.10</t>
  </si>
  <si>
    <t>5.2.1.3.4</t>
  </si>
  <si>
    <t>5.2.1.2.3.4</t>
  </si>
  <si>
    <t>5.2.2.6</t>
  </si>
  <si>
    <t>5.2.1.8.2</t>
  </si>
  <si>
    <t>2.2.1.60</t>
  </si>
  <si>
    <t>2.2.1.36</t>
  </si>
  <si>
    <t>5.3.1.3</t>
  </si>
  <si>
    <t>5.2.6.1.1+5.4.2.4.2</t>
  </si>
  <si>
    <t>5.4.3.3</t>
  </si>
  <si>
    <t>5.2.1.2.3.5</t>
  </si>
  <si>
    <t>4.1.A.2+4.1.B.3</t>
  </si>
  <si>
    <t>7.05.5.1</t>
  </si>
  <si>
    <t>7.01.5.3</t>
  </si>
  <si>
    <t>5.1.1.1.</t>
  </si>
  <si>
    <t xml:space="preserve"> </t>
  </si>
  <si>
    <t>7.01.5.5</t>
  </si>
  <si>
    <t>7.01.5 et 7.01.4</t>
  </si>
  <si>
    <t>14,6 W</t>
  </si>
  <si>
    <t xml:space="preserve">non </t>
  </si>
  <si>
    <t>4.2.4.2</t>
  </si>
  <si>
    <t>rien</t>
  </si>
  <si>
    <t>2.2.1.40  0,07</t>
  </si>
  <si>
    <t>2,5 mm2</t>
  </si>
  <si>
    <t>2,9</t>
  </si>
  <si>
    <t>conforme</t>
  </si>
  <si>
    <t>2,66%</t>
  </si>
  <si>
    <t xml:space="preserve"> Europ 9h, 32A 4 mm2</t>
  </si>
  <si>
    <t>4 mm2</t>
  </si>
  <si>
    <t>0,4 et 5 s =&gt; 0,4</t>
  </si>
  <si>
    <t>C40 ou DDR+C32A</t>
  </si>
  <si>
    <t>info 3036 - non</t>
  </si>
  <si>
    <t>7.05.A</t>
  </si>
  <si>
    <t>7.02.5.2.2</t>
  </si>
  <si>
    <t>7.05.4.7</t>
  </si>
  <si>
    <t>7.61.4.6.2</t>
  </si>
  <si>
    <t>7.61.4.8.2.4</t>
  </si>
  <si>
    <t>7.17.7 non</t>
  </si>
  <si>
    <t>2.2.1.30  + 57</t>
  </si>
  <si>
    <r>
      <t>4.3.4.3</t>
    </r>
    <r>
      <rPr>
        <vertAlign val="subscript"/>
        <sz val="8"/>
        <rFont val="Times New Roman"/>
        <family val="1"/>
      </rPr>
      <t>.1</t>
    </r>
  </si>
  <si>
    <t>Réponses aux questionnaires version 2015</t>
  </si>
  <si>
    <r>
      <t>5.1.4.4</t>
    </r>
    <r>
      <rPr>
        <vertAlign val="subscript"/>
        <sz val="8"/>
        <rFont val="Times New Roman"/>
        <family val="1"/>
      </rPr>
      <t>.1</t>
    </r>
  </si>
  <si>
    <r>
      <t>5.1.3.1.</t>
    </r>
    <r>
      <rPr>
        <i/>
        <vertAlign val="subscript"/>
        <sz val="8"/>
        <rFont val="Times New Roman"/>
        <family val="1"/>
      </rPr>
      <t>2</t>
    </r>
  </si>
  <si>
    <r>
      <t>3.1.4.</t>
    </r>
    <r>
      <rPr>
        <vertAlign val="subscript"/>
        <sz val="8"/>
        <color indexed="48"/>
        <rFont val="Times New Roman"/>
        <family val="1"/>
      </rPr>
      <t>1</t>
    </r>
  </si>
  <si>
    <r>
      <t>6.1.3.1.</t>
    </r>
    <r>
      <rPr>
        <vertAlign val="subscript"/>
        <sz val="8"/>
        <rFont val="Times New Roman"/>
        <family val="1"/>
      </rPr>
      <t>1</t>
    </r>
  </si>
  <si>
    <r>
      <t>7.02.1</t>
    </r>
    <r>
      <rPr>
        <vertAlign val="subscript"/>
        <sz val="8"/>
        <color indexed="8"/>
        <rFont val="Times New Roman"/>
        <family val="1"/>
      </rPr>
      <t>.1</t>
    </r>
  </si>
  <si>
    <r>
      <t>1.0.1</t>
    </r>
    <r>
      <rPr>
        <vertAlign val="subscript"/>
        <sz val="8"/>
        <rFont val="Times New Roman"/>
        <family val="1"/>
      </rPr>
      <t>.1</t>
    </r>
  </si>
  <si>
    <r>
      <t xml:space="preserve">1.0.5. </t>
    </r>
    <r>
      <rPr>
        <vertAlign val="subscript"/>
        <sz val="8"/>
        <rFont val="Times New Roman"/>
        <family val="1"/>
      </rPr>
      <t>1 et 2</t>
    </r>
  </si>
  <si>
    <r>
      <t>1.3.1.1</t>
    </r>
    <r>
      <rPr>
        <vertAlign val="subscript"/>
        <sz val="8"/>
        <rFont val="Times New Roman"/>
        <family val="1"/>
      </rPr>
      <t>.1</t>
    </r>
  </si>
  <si>
    <r>
      <t>1.3.1.3</t>
    </r>
    <r>
      <rPr>
        <vertAlign val="subscript"/>
        <sz val="8"/>
        <rFont val="Times New Roman"/>
        <family val="1"/>
      </rPr>
      <t>.1</t>
    </r>
  </si>
  <si>
    <r>
      <t>1.1.1</t>
    </r>
    <r>
      <rPr>
        <vertAlign val="subscript"/>
        <sz val="8"/>
        <rFont val="Times New Roman"/>
        <family val="1"/>
      </rPr>
      <t>.3</t>
    </r>
  </si>
  <si>
    <r>
      <t>1.0.2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 xml:space="preserve"> et 1.0.3</t>
    </r>
    <r>
      <rPr>
        <vertAlign val="subscript"/>
        <sz val="8"/>
        <rFont val="Times New Roman"/>
        <family val="1"/>
      </rPr>
      <t>.1</t>
    </r>
  </si>
  <si>
    <r>
      <t>1.0.2</t>
    </r>
    <r>
      <rPr>
        <i/>
        <vertAlign val="subscript"/>
        <sz val="8"/>
        <rFont val="Times New Roman"/>
        <family val="1"/>
      </rPr>
      <t>.1</t>
    </r>
  </si>
  <si>
    <r>
      <t>1.0.4</t>
    </r>
    <r>
      <rPr>
        <vertAlign val="subscript"/>
        <sz val="8"/>
        <rFont val="Times New Roman"/>
        <family val="1"/>
      </rPr>
      <t>.1 et 2</t>
    </r>
  </si>
  <si>
    <r>
      <t>1.3.2.2</t>
    </r>
    <r>
      <rPr>
        <i/>
        <vertAlign val="subscript"/>
        <sz val="8"/>
        <rFont val="Times New Roman"/>
        <family val="1"/>
      </rPr>
      <t>.1</t>
    </r>
  </si>
  <si>
    <r>
      <t>5.1.1.1</t>
    </r>
    <r>
      <rPr>
        <i/>
        <vertAlign val="subscript"/>
        <sz val="8"/>
        <rFont val="Times New Roman"/>
        <family val="1"/>
      </rPr>
      <t>.1</t>
    </r>
    <r>
      <rPr>
        <i/>
        <sz val="8"/>
        <rFont val="Times New Roman"/>
        <family val="1"/>
      </rPr>
      <t xml:space="preserve"> </t>
    </r>
  </si>
  <si>
    <r>
      <t>7.01.5.2.2</t>
    </r>
    <r>
      <rPr>
        <vertAlign val="subscript"/>
        <sz val="8"/>
        <rFont val="Times New Roman"/>
        <family val="1"/>
      </rPr>
      <t>.1</t>
    </r>
  </si>
  <si>
    <r>
      <t>4.3.2.5</t>
    </r>
    <r>
      <rPr>
        <vertAlign val="subscript"/>
        <sz val="8"/>
        <rFont val="Times New Roman"/>
        <family val="1"/>
      </rPr>
      <t>.4</t>
    </r>
  </si>
  <si>
    <r>
      <t>7.29.1</t>
    </r>
    <r>
      <rPr>
        <vertAlign val="subscript"/>
        <sz val="8"/>
        <rFont val="Times New Roman"/>
        <family val="1"/>
      </rPr>
      <t>.2</t>
    </r>
  </si>
  <si>
    <r>
      <t>7.29.3</t>
    </r>
    <r>
      <rPr>
        <vertAlign val="subscript"/>
        <sz val="8"/>
        <rFont val="Times New Roman"/>
        <family val="1"/>
      </rPr>
      <t>.1</t>
    </r>
  </si>
  <si>
    <r>
      <t>5.4.2.4</t>
    </r>
    <r>
      <rPr>
        <vertAlign val="subscript"/>
        <sz val="8"/>
        <rFont val="Times New Roman"/>
        <family val="1"/>
      </rPr>
      <t>.2</t>
    </r>
  </si>
  <si>
    <t>61-439</t>
  </si>
  <si>
    <r>
      <t>5.1.1.3</t>
    </r>
    <r>
      <rPr>
        <vertAlign val="subscript"/>
        <sz val="8"/>
        <rFont val="Times New Roman"/>
        <family val="1"/>
      </rPr>
      <t>.3</t>
    </r>
  </si>
  <si>
    <r>
      <t>4.3.2.1.5.</t>
    </r>
    <r>
      <rPr>
        <vertAlign val="subscript"/>
        <sz val="8"/>
        <rFont val="Times New Roman"/>
        <family val="1"/>
      </rPr>
      <t>2</t>
    </r>
  </si>
  <si>
    <r>
      <t>5.1.3.1</t>
    </r>
    <r>
      <rPr>
        <i/>
        <vertAlign val="subscript"/>
        <sz val="8"/>
        <rFont val="Times New Roman"/>
        <family val="1"/>
      </rPr>
      <t>.2</t>
    </r>
  </si>
  <si>
    <r>
      <t>5.1.3.1</t>
    </r>
    <r>
      <rPr>
        <vertAlign val="subscript"/>
        <sz val="8"/>
        <rFont val="Times New Roman"/>
        <family val="1"/>
      </rPr>
      <t>.2</t>
    </r>
  </si>
  <si>
    <r>
      <t>5.1.4.5</t>
    </r>
    <r>
      <rPr>
        <vertAlign val="subscript"/>
        <sz val="8"/>
        <rFont val="Times New Roman"/>
        <family val="1"/>
      </rPr>
      <t>.1</t>
    </r>
  </si>
  <si>
    <r>
      <t>5.1.2.1.2.2</t>
    </r>
    <r>
      <rPr>
        <vertAlign val="subscript"/>
        <sz val="8"/>
        <rFont val="Times New Roman"/>
        <family val="1"/>
      </rPr>
      <t>.1</t>
    </r>
  </si>
  <si>
    <r>
      <t>6.1.3.3</t>
    </r>
    <r>
      <rPr>
        <vertAlign val="subscript"/>
        <sz val="8"/>
        <rFont val="Times New Roman"/>
        <family val="1"/>
      </rPr>
      <t>.2</t>
    </r>
  </si>
  <si>
    <r>
      <t>7.15.4.2</t>
    </r>
    <r>
      <rPr>
        <vertAlign val="subscript"/>
        <sz val="8"/>
        <rFont val="Times New Roman"/>
        <family val="1"/>
      </rPr>
      <t>.2</t>
    </r>
  </si>
  <si>
    <r>
      <t>5.2.8.1</t>
    </r>
    <r>
      <rPr>
        <vertAlign val="subscript"/>
        <sz val="8"/>
        <rFont val="Times New Roman"/>
        <family val="1"/>
      </rPr>
      <t>.1</t>
    </r>
  </si>
  <si>
    <r>
      <t>7.15.4.1.4</t>
    </r>
    <r>
      <rPr>
        <vertAlign val="subscript"/>
        <sz val="8"/>
        <color indexed="48"/>
        <rFont val="Times New Roman"/>
        <family val="1"/>
      </rPr>
      <t>.3</t>
    </r>
  </si>
  <si>
    <r>
      <t>7.03.4.1.4</t>
    </r>
    <r>
      <rPr>
        <vertAlign val="subscript"/>
        <sz val="8"/>
        <rFont val="Times New Roman"/>
        <family val="1"/>
      </rPr>
      <t>.1</t>
    </r>
  </si>
  <si>
    <r>
      <t>6.1.3.2</t>
    </r>
    <r>
      <rPr>
        <vertAlign val="subscript"/>
        <sz val="8"/>
        <color indexed="48"/>
        <rFont val="Times New Roman"/>
        <family val="1"/>
      </rPr>
      <t>.1</t>
    </r>
  </si>
  <si>
    <r>
      <t>7.01.4.1.5</t>
    </r>
    <r>
      <rPr>
        <vertAlign val="subscript"/>
        <sz val="8"/>
        <rFont val="Times New Roman"/>
        <family val="1"/>
      </rPr>
      <t>.1</t>
    </r>
  </si>
  <si>
    <r>
      <t>4.1.5.2</t>
    </r>
    <r>
      <rPr>
        <vertAlign val="subscript"/>
        <sz val="8"/>
        <rFont val="Times New Roman"/>
        <family val="1"/>
      </rPr>
      <t>.1</t>
    </r>
  </si>
  <si>
    <r>
      <rPr>
        <i/>
        <sz val="8"/>
        <rFont val="Times New Roman"/>
        <family val="1"/>
      </rPr>
      <t>5.4.4.1</t>
    </r>
    <r>
      <rPr>
        <i/>
        <vertAlign val="subscript"/>
        <sz val="8"/>
        <rFont val="Times New Roman"/>
        <family val="1"/>
      </rPr>
      <t>.1</t>
    </r>
  </si>
  <si>
    <r>
      <t>5.4.5.2</t>
    </r>
    <r>
      <rPr>
        <vertAlign val="subscript"/>
        <sz val="8"/>
        <color indexed="48"/>
        <rFont val="Times New Roman"/>
        <family val="1"/>
      </rPr>
      <t>.2</t>
    </r>
  </si>
  <si>
    <t>7.01.4.1.3</t>
  </si>
  <si>
    <r>
      <t>7.04.4.1.0</t>
    </r>
    <r>
      <rPr>
        <vertAlign val="subscript"/>
        <sz val="8"/>
        <rFont val="Times New Roman"/>
        <family val="1"/>
      </rPr>
      <t>.10</t>
    </r>
  </si>
  <si>
    <r>
      <t>7.01.5.2</t>
    </r>
    <r>
      <rPr>
        <vertAlign val="subscript"/>
        <sz val="8"/>
        <rFont val="Times New Roman"/>
        <family val="1"/>
      </rPr>
      <t>.2</t>
    </r>
  </si>
  <si>
    <r>
      <t>7.06.4.1.0</t>
    </r>
    <r>
      <rPr>
        <vertAlign val="subscript"/>
        <sz val="8"/>
        <color indexed="48"/>
        <rFont val="Times New Roman"/>
        <family val="1"/>
      </rPr>
      <t>.10</t>
    </r>
  </si>
  <si>
    <t>7.06.4.7.2</t>
  </si>
  <si>
    <r>
      <t>5.4.3.4</t>
    </r>
    <r>
      <rPr>
        <vertAlign val="subscript"/>
        <sz val="8"/>
        <rFont val="Times New Roman"/>
        <family val="1"/>
      </rPr>
      <t>.1</t>
    </r>
  </si>
  <si>
    <r>
      <t>4.6.2.1</t>
    </r>
    <r>
      <rPr>
        <vertAlign val="subscript"/>
        <sz val="8"/>
        <rFont val="Times New Roman"/>
        <family val="1"/>
      </rPr>
      <t>.4</t>
    </r>
  </si>
  <si>
    <r>
      <t>5.4.3.3</t>
    </r>
    <r>
      <rPr>
        <vertAlign val="subscript"/>
        <sz val="8"/>
        <rFont val="Times New Roman"/>
        <family val="1"/>
      </rPr>
      <t>.2</t>
    </r>
  </si>
  <si>
    <r>
      <t>5.4.3.3</t>
    </r>
    <r>
      <rPr>
        <vertAlign val="subscript"/>
        <sz val="8"/>
        <rFont val="Times New Roman"/>
        <family val="1"/>
      </rPr>
      <t>.3</t>
    </r>
  </si>
  <si>
    <r>
      <t>5.4.3.3</t>
    </r>
    <r>
      <rPr>
        <vertAlign val="subscript"/>
        <sz val="8"/>
        <rFont val="Times New Roman"/>
        <family val="1"/>
      </rPr>
      <t>.5§</t>
    </r>
  </si>
  <si>
    <r>
      <t>7.05.4.1.1</t>
    </r>
    <r>
      <rPr>
        <vertAlign val="subscript"/>
        <sz val="8"/>
        <rFont val="Times New Roman"/>
        <family val="1"/>
      </rPr>
      <t>.1</t>
    </r>
  </si>
  <si>
    <r>
      <t>4.6.1.2.2</t>
    </r>
    <r>
      <rPr>
        <vertAlign val="subscript"/>
        <sz val="8"/>
        <rFont val="Times New Roman"/>
        <family val="1"/>
      </rPr>
      <t>.1</t>
    </r>
  </si>
  <si>
    <r>
      <t>5.2.6.2</t>
    </r>
    <r>
      <rPr>
        <i/>
        <vertAlign val="subscript"/>
        <sz val="8"/>
        <rFont val="Times New Roman"/>
        <family val="1"/>
      </rPr>
      <t>.3.3</t>
    </r>
  </si>
  <si>
    <r>
      <t>5.2.6.2</t>
    </r>
    <r>
      <rPr>
        <vertAlign val="subscript"/>
        <sz val="8"/>
        <rFont val="Times New Roman"/>
        <family val="1"/>
      </rPr>
      <t>.2</t>
    </r>
  </si>
  <si>
    <r>
      <t>6.1.3.6.1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 xml:space="preserve"> b) n5</t>
    </r>
  </si>
  <si>
    <t>5.3.1.3.A Oui</t>
  </si>
  <si>
    <r>
      <t>4.1.5.1</t>
    </r>
    <r>
      <rPr>
        <vertAlign val="subscript"/>
        <sz val="8"/>
        <rFont val="Times New Roman"/>
        <family val="1"/>
      </rPr>
      <t>.1</t>
    </r>
  </si>
  <si>
    <r>
      <t>7.14.4.1.1.3</t>
    </r>
    <r>
      <rPr>
        <vertAlign val="subscript"/>
        <sz val="8"/>
        <rFont val="Times New Roman"/>
        <family val="1"/>
      </rPr>
      <t>.3</t>
    </r>
  </si>
  <si>
    <r>
      <t>7.08.5.3</t>
    </r>
    <r>
      <rPr>
        <vertAlign val="subscript"/>
        <sz val="8"/>
        <color indexed="48"/>
        <rFont val="Times New Roman"/>
        <family val="1"/>
      </rPr>
      <t>.50</t>
    </r>
  </si>
  <si>
    <r>
      <t>4.3.1</t>
    </r>
    <r>
      <rPr>
        <vertAlign val="subscript"/>
        <sz val="8"/>
        <rFont val="Times New Roman"/>
        <family val="1"/>
      </rPr>
      <t>.1</t>
    </r>
  </si>
  <si>
    <r>
      <t>4.3.3.3.2</t>
    </r>
    <r>
      <rPr>
        <vertAlign val="subscript"/>
        <sz val="8"/>
        <rFont val="Times New Roman"/>
        <family val="1"/>
      </rPr>
      <t>.1</t>
    </r>
  </si>
  <si>
    <r>
      <t>4.3.3.3.2</t>
    </r>
    <r>
      <rPr>
        <vertAlign val="subscript"/>
        <sz val="8"/>
        <rFont val="Times New Roman"/>
        <family val="1"/>
      </rPr>
      <t>.1.4</t>
    </r>
  </si>
  <si>
    <r>
      <t>4.3.4.4.2</t>
    </r>
    <r>
      <rPr>
        <vertAlign val="subscript"/>
        <sz val="8"/>
        <rFont val="Times New Roman"/>
        <family val="1"/>
      </rPr>
      <t>.1</t>
    </r>
  </si>
  <si>
    <r>
      <t>4.3.4.4.1</t>
    </r>
    <r>
      <rPr>
        <vertAlign val="subscript"/>
        <sz val="8"/>
        <rFont val="Times New Roman"/>
        <family val="1"/>
      </rPr>
      <t>.1</t>
    </r>
  </si>
  <si>
    <r>
      <t>5.2.4</t>
    </r>
    <r>
      <rPr>
        <vertAlign val="subscript"/>
        <sz val="8"/>
        <rFont val="Times New Roman"/>
        <family val="1"/>
      </rPr>
      <t>.3</t>
    </r>
  </si>
  <si>
    <r>
      <t>5.2.3.1.1.11</t>
    </r>
    <r>
      <rPr>
        <i/>
        <vertAlign val="subscript"/>
        <sz val="8"/>
        <rFont val="Times New Roman"/>
        <family val="1"/>
      </rPr>
      <t>.3</t>
    </r>
  </si>
  <si>
    <r>
      <t>5.2.4</t>
    </r>
    <r>
      <rPr>
        <vertAlign val="subscript"/>
        <sz val="8"/>
        <rFont val="Times New Roman"/>
        <family val="1"/>
      </rPr>
      <t>.5</t>
    </r>
  </si>
  <si>
    <r>
      <t>5.2.3.1.1.15</t>
    </r>
    <r>
      <rPr>
        <vertAlign val="subscript"/>
        <sz val="8"/>
        <rFont val="Times New Roman"/>
        <family val="1"/>
      </rPr>
      <t>.5</t>
    </r>
  </si>
  <si>
    <r>
      <t>5.4.3.1</t>
    </r>
    <r>
      <rPr>
        <vertAlign val="subscript"/>
        <sz val="8"/>
        <rFont val="Times New Roman"/>
        <family val="1"/>
      </rPr>
      <t>.3</t>
    </r>
  </si>
  <si>
    <r>
      <t>5.2.3.1.1.15.5 + 5.4.3.1</t>
    </r>
    <r>
      <rPr>
        <vertAlign val="subscript"/>
        <sz val="8"/>
        <rFont val="Times New Roman"/>
        <family val="1"/>
      </rPr>
      <t>.1</t>
    </r>
  </si>
  <si>
    <r>
      <t>5.4.6</t>
    </r>
    <r>
      <rPr>
        <vertAlign val="subscript"/>
        <sz val="8"/>
        <rFont val="Times New Roman"/>
        <family val="1"/>
      </rPr>
      <t>.2</t>
    </r>
  </si>
  <si>
    <r>
      <t>5.4.3.2</t>
    </r>
    <r>
      <rPr>
        <vertAlign val="subscript"/>
        <sz val="8"/>
        <color indexed="48"/>
        <rFont val="Times New Roman"/>
        <family val="1"/>
      </rPr>
      <t>.2</t>
    </r>
  </si>
  <si>
    <r>
      <t>5.4.3.2</t>
    </r>
    <r>
      <rPr>
        <vertAlign val="subscript"/>
        <sz val="8"/>
        <rFont val="Times New Roman"/>
        <family val="1"/>
      </rPr>
      <t>.3</t>
    </r>
  </si>
  <si>
    <r>
      <t>5.4.2.2</t>
    </r>
    <r>
      <rPr>
        <vertAlign val="subscript"/>
        <sz val="8"/>
        <rFont val="Times New Roman"/>
        <family val="1"/>
      </rPr>
      <t>.3</t>
    </r>
  </si>
  <si>
    <r>
      <t>5.4.2.2</t>
    </r>
    <r>
      <rPr>
        <vertAlign val="subscript"/>
        <sz val="8"/>
        <rFont val="Times New Roman"/>
        <family val="1"/>
      </rPr>
      <t>.1</t>
    </r>
  </si>
  <si>
    <r>
      <t>5.4.2.2</t>
    </r>
    <r>
      <rPr>
        <vertAlign val="subscript"/>
        <sz val="8"/>
        <rFont val="Times New Roman"/>
        <family val="1"/>
      </rPr>
      <t>.4</t>
    </r>
  </si>
  <si>
    <r>
      <t>5.4.2.3</t>
    </r>
    <r>
      <rPr>
        <vertAlign val="subscript"/>
        <sz val="8"/>
        <color indexed="48"/>
        <rFont val="Times New Roman"/>
        <family val="1"/>
      </rPr>
      <t>.1</t>
    </r>
  </si>
  <si>
    <r>
      <t>5.4.2.3</t>
    </r>
    <r>
      <rPr>
        <vertAlign val="subscript"/>
        <sz val="8"/>
        <rFont val="Times New Roman"/>
        <family val="1"/>
      </rPr>
      <t>.1</t>
    </r>
  </si>
  <si>
    <r>
      <t>5.4.2.1</t>
    </r>
    <r>
      <rPr>
        <vertAlign val="subscript"/>
        <sz val="8"/>
        <rFont val="Times New Roman"/>
        <family val="1"/>
      </rPr>
      <t>.1</t>
    </r>
  </si>
  <si>
    <r>
      <t>5.4.2.2</t>
    </r>
    <r>
      <rPr>
        <vertAlign val="subscript"/>
        <sz val="8"/>
        <color indexed="8"/>
        <rFont val="Times New Roman"/>
        <family val="1"/>
      </rPr>
      <t>.1</t>
    </r>
  </si>
  <si>
    <r>
      <t>5.2.1.7</t>
    </r>
    <r>
      <rPr>
        <vertAlign val="subscript"/>
        <sz val="8"/>
        <rFont val="Times New Roman"/>
        <family val="1"/>
      </rPr>
      <t>.1</t>
    </r>
  </si>
  <si>
    <r>
      <t>5.2.2.8</t>
    </r>
    <r>
      <rPr>
        <vertAlign val="subscript"/>
        <sz val="8"/>
        <color indexed="48"/>
        <rFont val="Times New Roman"/>
        <family val="1"/>
      </rPr>
      <t>.8.2</t>
    </r>
  </si>
  <si>
    <r>
      <t>5.2.2.10</t>
    </r>
    <r>
      <rPr>
        <vertAlign val="subscript"/>
        <sz val="8"/>
        <rFont val="Times New Roman"/>
        <family val="1"/>
      </rPr>
      <t>.1</t>
    </r>
  </si>
  <si>
    <r>
      <t>5.2.1.7</t>
    </r>
    <r>
      <rPr>
        <vertAlign val="subscript"/>
        <sz val="8"/>
        <rFont val="Times New Roman"/>
        <family val="1"/>
      </rPr>
      <t>.4</t>
    </r>
  </si>
  <si>
    <r>
      <t>5.2.2.8</t>
    </r>
    <r>
      <rPr>
        <vertAlign val="subscript"/>
        <sz val="8"/>
        <rFont val="Times New Roman"/>
        <family val="1"/>
      </rPr>
      <t>.1.7</t>
    </r>
  </si>
  <si>
    <r>
      <t>5.2.2.8</t>
    </r>
    <r>
      <rPr>
        <i/>
        <vertAlign val="subscript"/>
        <sz val="8"/>
        <rFont val="Times New Roman"/>
        <family val="1"/>
      </rPr>
      <t>.1.7</t>
    </r>
  </si>
  <si>
    <r>
      <t>5.2.1.7</t>
    </r>
    <r>
      <rPr>
        <vertAlign val="subscript"/>
        <sz val="8"/>
        <color indexed="48"/>
        <rFont val="Times New Roman"/>
        <family val="1"/>
      </rPr>
      <t>.2</t>
    </r>
  </si>
  <si>
    <r>
      <t>5.2.2.11</t>
    </r>
    <r>
      <rPr>
        <vertAlign val="subscript"/>
        <sz val="8"/>
        <rFont val="Times New Roman"/>
        <family val="1"/>
      </rPr>
      <t>.1</t>
    </r>
  </si>
  <si>
    <r>
      <t>5.2.2.2</t>
    </r>
    <r>
      <rPr>
        <vertAlign val="subscript"/>
        <sz val="8"/>
        <color indexed="8"/>
        <rFont val="Times New Roman"/>
        <family val="1"/>
      </rPr>
      <t>.1</t>
    </r>
  </si>
  <si>
    <r>
      <rPr>
        <i/>
        <sz val="8"/>
        <rFont val="Times New Roman"/>
        <family val="1"/>
      </rPr>
      <t>5.2.1.3</t>
    </r>
    <r>
      <rPr>
        <i/>
        <vertAlign val="subscript"/>
        <sz val="8"/>
        <rFont val="Times New Roman"/>
        <family val="1"/>
      </rPr>
      <t>.4</t>
    </r>
  </si>
  <si>
    <r>
      <t>5.4.3.4</t>
    </r>
    <r>
      <rPr>
        <vertAlign val="subscript"/>
        <sz val="8"/>
        <rFont val="Times New Roman"/>
        <family val="1"/>
      </rPr>
      <t>.3</t>
    </r>
  </si>
  <si>
    <r>
      <t>5.2.4</t>
    </r>
    <r>
      <rPr>
        <vertAlign val="subscript"/>
        <sz val="8"/>
        <rFont val="Times New Roman"/>
        <family val="1"/>
      </rPr>
      <t>.4</t>
    </r>
  </si>
  <si>
    <r>
      <t>4.1.2.2.4</t>
    </r>
    <r>
      <rPr>
        <vertAlign val="subscript"/>
        <sz val="8"/>
        <rFont val="Times New Roman"/>
        <family val="1"/>
      </rPr>
      <t>.2</t>
    </r>
  </si>
  <si>
    <r>
      <t>5.2.6.3</t>
    </r>
    <r>
      <rPr>
        <vertAlign val="subscript"/>
        <sz val="8"/>
        <rFont val="Times New Roman"/>
        <family val="1"/>
      </rPr>
      <t>.2</t>
    </r>
  </si>
  <si>
    <r>
      <t>5.2.6.2</t>
    </r>
    <r>
      <rPr>
        <vertAlign val="subscript"/>
        <sz val="8"/>
        <rFont val="Times New Roman"/>
        <family val="1"/>
      </rPr>
      <t>.3.3</t>
    </r>
  </si>
  <si>
    <r>
      <t>5.2.6.2</t>
    </r>
    <r>
      <rPr>
        <vertAlign val="subscript"/>
        <sz val="8"/>
        <rFont val="Times New Roman"/>
        <family val="1"/>
      </rPr>
      <t>.3</t>
    </r>
  </si>
  <si>
    <r>
      <t>5.4.3.4</t>
    </r>
    <r>
      <rPr>
        <i/>
        <vertAlign val="subscript"/>
        <sz val="8"/>
        <color indexed="8"/>
        <rFont val="Times New Roman"/>
        <family val="1"/>
      </rPr>
      <t>.3</t>
    </r>
  </si>
  <si>
    <r>
      <t>5.2.3.1.1.7</t>
    </r>
    <r>
      <rPr>
        <vertAlign val="subscript"/>
        <sz val="8"/>
        <rFont val="Times New Roman"/>
        <family val="1"/>
      </rPr>
      <t>.1</t>
    </r>
  </si>
  <si>
    <r>
      <t>5.2.2.3</t>
    </r>
    <r>
      <rPr>
        <vertAlign val="subscript"/>
        <sz val="8"/>
        <rFont val="Times New Roman"/>
        <family val="1"/>
      </rPr>
      <t>.2</t>
    </r>
  </si>
  <si>
    <r>
      <t>5.2.3.5.1.2</t>
    </r>
    <r>
      <rPr>
        <i/>
        <vertAlign val="subscript"/>
        <sz val="8"/>
        <rFont val="Times New Roman"/>
        <family val="1"/>
      </rPr>
      <t>.1</t>
    </r>
  </si>
  <si>
    <r>
      <t>5.2.2.4</t>
    </r>
    <r>
      <rPr>
        <vertAlign val="subscript"/>
        <sz val="8"/>
        <rFont val="Times New Roman"/>
        <family val="1"/>
      </rPr>
      <t>.2</t>
    </r>
  </si>
  <si>
    <r>
      <t>7.01.5.1.2.2</t>
    </r>
    <r>
      <rPr>
        <vertAlign val="subscript"/>
        <sz val="8"/>
        <rFont val="Times New Roman"/>
        <family val="1"/>
      </rPr>
      <t>.4</t>
    </r>
  </si>
  <si>
    <r>
      <t>5.2.6.1</t>
    </r>
    <r>
      <rPr>
        <vertAlign val="subscript"/>
        <sz val="8"/>
        <rFont val="Times New Roman"/>
        <family val="1"/>
      </rPr>
      <t>.3</t>
    </r>
  </si>
  <si>
    <r>
      <t>5.1.4.1</t>
    </r>
    <r>
      <rPr>
        <vertAlign val="subscript"/>
        <sz val="8"/>
        <rFont val="Times New Roman"/>
        <family val="1"/>
      </rPr>
      <t>.1</t>
    </r>
  </si>
  <si>
    <r>
      <t>5.3.7.5</t>
    </r>
    <r>
      <rPr>
        <vertAlign val="subscript"/>
        <sz val="8"/>
        <rFont val="Times New Roman"/>
        <family val="1"/>
      </rPr>
      <t>.2</t>
    </r>
    <r>
      <rPr>
        <sz val="8"/>
        <rFont val="Times New Roman"/>
        <family val="1"/>
      </rPr>
      <t>+ 4.6.3.2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>+5.3.7.4</t>
    </r>
    <r>
      <rPr>
        <vertAlign val="subscript"/>
        <sz val="8"/>
        <rFont val="Times New Roman"/>
        <family val="1"/>
      </rPr>
      <t>.5</t>
    </r>
  </si>
  <si>
    <r>
      <t>5.1.2.1</t>
    </r>
    <r>
      <rPr>
        <vertAlign val="subscript"/>
        <sz val="8"/>
        <rFont val="Times New Roman"/>
        <family val="1"/>
      </rPr>
      <t>.1</t>
    </r>
  </si>
  <si>
    <r>
      <t>5.1.2.1</t>
    </r>
    <r>
      <rPr>
        <vertAlign val="subscript"/>
        <sz val="8"/>
        <rFont val="Times New Roman"/>
        <family val="1"/>
      </rPr>
      <t>.7</t>
    </r>
  </si>
  <si>
    <r>
      <t>5.1.2.1</t>
    </r>
    <r>
      <rPr>
        <vertAlign val="subscript"/>
        <sz val="8"/>
        <rFont val="Times New Roman"/>
        <family val="1"/>
      </rPr>
      <t>.7</t>
    </r>
    <r>
      <rPr>
        <sz val="8"/>
        <rFont val="Times New Roman"/>
        <family val="1"/>
      </rPr>
      <t xml:space="preserve"> + t5.1.2.2.4.3</t>
    </r>
  </si>
  <si>
    <r>
      <t>7.06.4.1.0</t>
    </r>
    <r>
      <rPr>
        <vertAlign val="subscript"/>
        <sz val="8"/>
        <rFont val="Times New Roman"/>
        <family val="1"/>
      </rPr>
      <t>.10</t>
    </r>
    <r>
      <rPr>
        <sz val="8"/>
        <rFont val="Times New Roman"/>
        <family val="1"/>
      </rPr>
      <t xml:space="preserve"> b</t>
    </r>
  </si>
  <si>
    <r>
      <t>7.15.5.2</t>
    </r>
    <r>
      <rPr>
        <vertAlign val="subscript"/>
        <sz val="8"/>
        <rFont val="Times New Roman"/>
        <family val="1"/>
      </rPr>
      <t>.1</t>
    </r>
  </si>
  <si>
    <r>
      <t>4.2.4.1</t>
    </r>
    <r>
      <rPr>
        <i/>
        <vertAlign val="subscript"/>
        <sz val="8"/>
        <rFont val="Times New Roman"/>
        <family val="1"/>
      </rPr>
      <t>.1</t>
    </r>
  </si>
  <si>
    <r>
      <t>4.6.5.1</t>
    </r>
    <r>
      <rPr>
        <vertAlign val="subscript"/>
        <sz val="8"/>
        <color indexed="48"/>
        <rFont val="Times New Roman"/>
        <family val="1"/>
      </rPr>
      <t>.4</t>
    </r>
    <r>
      <rPr>
        <sz val="8"/>
        <color indexed="48"/>
        <rFont val="Times New Roman"/>
        <family val="1"/>
      </rPr>
      <t xml:space="preserve"> oui</t>
    </r>
  </si>
  <si>
    <r>
      <t>4.2.4.2</t>
    </r>
    <r>
      <rPr>
        <vertAlign val="subscript"/>
        <sz val="8"/>
        <rFont val="Times New Roman"/>
        <family val="1"/>
      </rPr>
      <t>.3</t>
    </r>
  </si>
  <si>
    <r>
      <t>4.2.4.2</t>
    </r>
    <r>
      <rPr>
        <vertAlign val="subscript"/>
        <sz val="8"/>
        <rFont val="Times New Roman"/>
        <family val="1"/>
      </rPr>
      <t>.2</t>
    </r>
    <r>
      <rPr>
        <sz val="8"/>
        <rFont val="Times New Roman"/>
        <family val="1"/>
      </rPr>
      <t xml:space="preserve"> rien</t>
    </r>
  </si>
  <si>
    <r>
      <t>4.1.1.3.2</t>
    </r>
    <r>
      <rPr>
        <vertAlign val="subscript"/>
        <sz val="8"/>
        <rFont val="Times New Roman"/>
        <family val="1"/>
      </rPr>
      <t>.2</t>
    </r>
    <r>
      <rPr>
        <sz val="8"/>
        <rFont val="Times New Roman"/>
        <family val="1"/>
      </rPr>
      <t xml:space="preserve">  0,4 s</t>
    </r>
  </si>
  <si>
    <r>
      <t>7.01.3.0</t>
    </r>
    <r>
      <rPr>
        <i/>
        <vertAlign val="subscript"/>
        <sz val="8"/>
        <rFont val="Times New Roman"/>
        <family val="1"/>
      </rPr>
      <t>.1</t>
    </r>
  </si>
  <si>
    <r>
      <t>7.05.4.2.2</t>
    </r>
    <r>
      <rPr>
        <vertAlign val="subscript"/>
        <sz val="8"/>
        <color indexed="48"/>
        <rFont val="Times New Roman"/>
        <family val="1"/>
      </rPr>
      <t>.16</t>
    </r>
  </si>
  <si>
    <r>
      <t>7.02.3.0</t>
    </r>
    <r>
      <rPr>
        <vertAlign val="subscript"/>
        <sz val="8"/>
        <rFont val="Times New Roman"/>
        <family val="1"/>
      </rPr>
      <t>.1</t>
    </r>
  </si>
  <si>
    <r>
      <t>7.04.5.2.2</t>
    </r>
    <r>
      <rPr>
        <vertAlign val="subscript"/>
        <sz val="8"/>
        <rFont val="Times New Roman"/>
        <family val="1"/>
      </rPr>
      <t>.81</t>
    </r>
  </si>
  <si>
    <r>
      <t>7.01.4.1.5</t>
    </r>
    <r>
      <rPr>
        <vertAlign val="subscript"/>
        <sz val="8"/>
        <rFont val="Times New Roman"/>
        <family val="1"/>
      </rPr>
      <t>.2</t>
    </r>
  </si>
  <si>
    <r>
      <t>7.12.4.1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 xml:space="preserve"> non</t>
    </r>
  </si>
  <si>
    <r>
      <t>7.61.3.3.3.1</t>
    </r>
    <r>
      <rPr>
        <vertAlign val="subscript"/>
        <sz val="8"/>
        <rFont val="Times New Roman"/>
        <family val="1"/>
      </rPr>
      <t>.3</t>
    </r>
  </si>
  <si>
    <r>
      <t>7.61.1.1.2</t>
    </r>
    <r>
      <rPr>
        <vertAlign val="subscript"/>
        <sz val="8"/>
        <rFont val="Times New Roman"/>
        <family val="1"/>
      </rPr>
      <t>.1</t>
    </r>
  </si>
  <si>
    <r>
      <t>7.61.1.3.3.3</t>
    </r>
    <r>
      <rPr>
        <vertAlign val="subscript"/>
        <sz val="8"/>
        <rFont val="Times New Roman"/>
        <family val="1"/>
      </rPr>
      <t>.2</t>
    </r>
  </si>
  <si>
    <r>
      <t>7.05.4.1.1</t>
    </r>
    <r>
      <rPr>
        <vertAlign val="subscript"/>
        <sz val="8"/>
        <color indexed="48"/>
        <rFont val="Times New Roman"/>
        <family val="1"/>
      </rPr>
      <t>.1</t>
    </r>
  </si>
  <si>
    <r>
      <t>7.03.5.3.7</t>
    </r>
    <r>
      <rPr>
        <vertAlign val="subscript"/>
        <sz val="8"/>
        <rFont val="Times New Roman"/>
        <family val="1"/>
      </rPr>
      <t>.5</t>
    </r>
  </si>
  <si>
    <r>
      <t>7.14.5.1</t>
    </r>
    <r>
      <rPr>
        <vertAlign val="subscript"/>
        <sz val="8"/>
        <rFont val="Times New Roman"/>
        <family val="1"/>
      </rPr>
      <t>.1</t>
    </r>
  </si>
  <si>
    <r>
      <t>7.29.3</t>
    </r>
    <r>
      <rPr>
        <vertAlign val="subscript"/>
        <sz val="8"/>
        <rFont val="Times New Roman"/>
        <family val="1"/>
      </rPr>
      <t xml:space="preserve">.1 </t>
    </r>
    <r>
      <rPr>
        <sz val="8"/>
        <rFont val="Times New Roman"/>
        <family val="1"/>
      </rPr>
      <t>+E+C</t>
    </r>
  </si>
  <si>
    <r>
      <t>7.61.4.3</t>
    </r>
    <r>
      <rPr>
        <vertAlign val="subscript"/>
        <sz val="8"/>
        <rFont val="Times New Roman"/>
        <family val="1"/>
      </rPr>
      <t>.1</t>
    </r>
  </si>
  <si>
    <r>
      <t>7.61.5.2</t>
    </r>
    <r>
      <rPr>
        <i/>
        <vertAlign val="subscript"/>
        <sz val="8"/>
        <rFont val="Times New Roman"/>
        <family val="1"/>
      </rPr>
      <t>.1</t>
    </r>
  </si>
  <si>
    <r>
      <t>7.53.5.1</t>
    </r>
    <r>
      <rPr>
        <vertAlign val="subscript"/>
        <sz val="8"/>
        <rFont val="Times New Roman"/>
        <family val="1"/>
      </rPr>
      <t>.2</t>
    </r>
  </si>
  <si>
    <r>
      <t>7.53.4.2.4</t>
    </r>
    <r>
      <rPr>
        <vertAlign val="subscript"/>
        <sz val="8"/>
        <color indexed="48"/>
        <rFont val="Times New Roman"/>
        <family val="1"/>
      </rPr>
      <t>.1</t>
    </r>
  </si>
  <si>
    <r>
      <t>7.53.4.2.4</t>
    </r>
    <r>
      <rPr>
        <vertAlign val="subscript"/>
        <sz val="8"/>
        <rFont val="Times New Roman"/>
        <family val="1"/>
      </rPr>
      <t>.1</t>
    </r>
  </si>
  <si>
    <r>
      <t>7.40.5.5</t>
    </r>
    <r>
      <rPr>
        <vertAlign val="subscript"/>
        <sz val="8"/>
        <rFont val="Times New Roman"/>
        <family val="1"/>
      </rPr>
      <t>.93</t>
    </r>
  </si>
  <si>
    <r>
      <t>7.08.5.3.0</t>
    </r>
    <r>
      <rPr>
        <vertAlign val="subscript"/>
        <sz val="8"/>
        <rFont val="Times New Roman"/>
        <family val="1"/>
      </rPr>
      <t>.50</t>
    </r>
  </si>
  <si>
    <r>
      <t>7.40.1.1</t>
    </r>
    <r>
      <rPr>
        <vertAlign val="subscript"/>
        <sz val="8"/>
        <rFont val="Times New Roman"/>
        <family val="1"/>
      </rPr>
      <t>.3</t>
    </r>
    <r>
      <rPr>
        <sz val="8"/>
        <rFont val="Times New Roman"/>
        <family val="1"/>
      </rPr>
      <t xml:space="preserve"> + 7.40.1.5.1</t>
    </r>
  </si>
  <si>
    <r>
      <t>4.1.1.4</t>
    </r>
    <r>
      <rPr>
        <vertAlign val="subscript"/>
        <sz val="8"/>
        <rFont val="Times New Roman"/>
        <family val="1"/>
      </rPr>
      <t>.6 E+C</t>
    </r>
  </si>
  <si>
    <t>5.5.1.4; 7.n01.4.1.3; 7.02.4.1; 7.05.4.1… etc</t>
  </si>
  <si>
    <r>
      <t>4.1.4.1.</t>
    </r>
    <r>
      <rPr>
        <vertAlign val="subscript"/>
        <sz val="8"/>
        <rFont val="Times New Roman"/>
        <family val="1"/>
      </rPr>
      <t>1</t>
    </r>
  </si>
  <si>
    <r>
      <rPr>
        <sz val="8"/>
        <rFont val="Times New Roman"/>
        <family val="1"/>
      </rPr>
      <t>5.2.6.1</t>
    </r>
    <r>
      <rPr>
        <vertAlign val="subscript"/>
        <sz val="8"/>
        <rFont val="Times New Roman"/>
        <family val="1"/>
      </rPr>
      <t>.1</t>
    </r>
  </si>
  <si>
    <t>5.3.9.8.5.5</t>
  </si>
  <si>
    <r>
      <t>4.3.2.5.</t>
    </r>
    <r>
      <rPr>
        <i/>
        <vertAlign val="subscript"/>
        <sz val="8"/>
        <color indexed="48"/>
        <rFont val="Times New Roman"/>
        <family val="1"/>
      </rPr>
      <t>5</t>
    </r>
  </si>
  <si>
    <r>
      <t>4.2.2.4.</t>
    </r>
    <r>
      <rPr>
        <i/>
        <vertAlign val="subscript"/>
        <sz val="8"/>
        <color indexed="8"/>
        <rFont val="Times New Roman"/>
        <family val="1"/>
      </rPr>
      <t>4</t>
    </r>
  </si>
  <si>
    <t>T 5.3.9.8.4.3.2.2</t>
  </si>
  <si>
    <t>5.3.9.9.1</t>
  </si>
  <si>
    <t>4.3.2.1</t>
  </si>
  <si>
    <t>4.3.2.3</t>
  </si>
  <si>
    <r>
      <t>4.3.4.5</t>
    </r>
    <r>
      <rPr>
        <vertAlign val="subscript"/>
        <sz val="8"/>
        <rFont val="Times New Roman"/>
        <family val="1"/>
      </rPr>
      <t>.2</t>
    </r>
  </si>
  <si>
    <t>5.3.3.3</t>
  </si>
  <si>
    <t>4.3.3.3.2</t>
  </si>
  <si>
    <r>
      <rPr>
        <i/>
        <sz val="8"/>
        <rFont val="Times New Roman"/>
        <family val="1"/>
      </rPr>
      <t>4.3.1.1</t>
    </r>
    <r>
      <rPr>
        <i/>
        <vertAlign val="subscript"/>
        <sz val="8"/>
        <rFont val="Times New Roman"/>
        <family val="1"/>
      </rPr>
      <t>.1</t>
    </r>
  </si>
  <si>
    <r>
      <t>4.3.3.3.</t>
    </r>
    <r>
      <rPr>
        <vertAlign val="subscript"/>
        <sz val="8"/>
        <rFont val="Times New Roman"/>
        <family val="1"/>
      </rPr>
      <t>1</t>
    </r>
  </si>
  <si>
    <t>5.3.9.7.1.1</t>
  </si>
  <si>
    <r>
      <t>4.2.2.4</t>
    </r>
    <r>
      <rPr>
        <vertAlign val="subscript"/>
        <sz val="8"/>
        <rFont val="Times New Roman"/>
        <family val="1"/>
      </rPr>
      <t>.4</t>
    </r>
  </si>
  <si>
    <t>5.3.9.2.8.11</t>
  </si>
  <si>
    <t>5.3.9.9.3.2</t>
  </si>
  <si>
    <r>
      <t>3.1.4</t>
    </r>
    <r>
      <rPr>
        <vertAlign val="subscript"/>
        <sz val="8"/>
        <color indexed="48"/>
        <rFont val="Times New Roman"/>
        <family val="1"/>
      </rPr>
      <t>.1</t>
    </r>
  </si>
  <si>
    <t>5.3.9.8.8</t>
  </si>
  <si>
    <r>
      <t>4.3.3.2</t>
    </r>
    <r>
      <rPr>
        <vertAlign val="subscript"/>
        <sz val="8"/>
        <rFont val="Times New Roman"/>
        <family val="1"/>
      </rPr>
      <t>.1+2</t>
    </r>
  </si>
  <si>
    <r>
      <t>4.3.3.3.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et 4.3.3.3.2</t>
    </r>
    <r>
      <rPr>
        <vertAlign val="subscript"/>
        <sz val="8"/>
        <rFont val="Times New Roman"/>
        <family val="1"/>
      </rPr>
      <t>.3</t>
    </r>
  </si>
  <si>
    <r>
      <t>4.2.1</t>
    </r>
    <r>
      <rPr>
        <vertAlign val="subscript"/>
        <sz val="8"/>
        <rFont val="Times New Roman"/>
        <family val="1"/>
      </rPr>
      <t>.7</t>
    </r>
  </si>
  <si>
    <r>
      <t>6.1.3.3</t>
    </r>
    <r>
      <rPr>
        <i/>
        <vertAlign val="subscript"/>
        <sz val="8"/>
        <rFont val="Times New Roman"/>
        <family val="1"/>
      </rPr>
      <t>.2</t>
    </r>
  </si>
  <si>
    <r>
      <t>4.1.5.2</t>
    </r>
    <r>
      <rPr>
        <vertAlign val="subscript"/>
        <sz val="8"/>
        <rFont val="Times New Roman"/>
        <family val="1"/>
      </rPr>
      <t>.2</t>
    </r>
  </si>
  <si>
    <r>
      <t>4.1.1.3.2</t>
    </r>
    <r>
      <rPr>
        <vertAlign val="subscript"/>
        <sz val="8"/>
        <rFont val="Times New Roman"/>
        <family val="1"/>
      </rPr>
      <t>.6</t>
    </r>
  </si>
  <si>
    <t>5.4.4.2</t>
  </si>
  <si>
    <t>3.1.2.2</t>
  </si>
  <si>
    <r>
      <t>5.4.3.4</t>
    </r>
    <r>
      <rPr>
        <i/>
        <vertAlign val="subscript"/>
        <sz val="8"/>
        <color indexed="40"/>
        <rFont val="Times New Roman"/>
        <family val="1"/>
      </rPr>
      <t>.3</t>
    </r>
  </si>
  <si>
    <r>
      <t>4.6.2.1</t>
    </r>
    <r>
      <rPr>
        <vertAlign val="subscript"/>
        <sz val="8"/>
        <rFont val="Times New Roman"/>
        <family val="1"/>
      </rPr>
      <t>.3</t>
    </r>
  </si>
  <si>
    <t>fig. 4.1.1.4.3.2</t>
  </si>
  <si>
    <t>5.1.4.3.6</t>
  </si>
  <si>
    <t>4.1.1.3.2.2</t>
  </si>
  <si>
    <t>4.6.1.2.1</t>
  </si>
  <si>
    <r>
      <t>4.2.2.3</t>
    </r>
    <r>
      <rPr>
        <vertAlign val="subscript"/>
        <sz val="8"/>
        <rFont val="Times New Roman"/>
        <family val="1"/>
      </rPr>
      <t>.10</t>
    </r>
  </si>
  <si>
    <r>
      <t>4.2.2.3</t>
    </r>
    <r>
      <rPr>
        <vertAlign val="subscript"/>
        <sz val="8"/>
        <rFont val="Times New Roman"/>
        <family val="1"/>
      </rPr>
      <t>.12</t>
    </r>
  </si>
  <si>
    <t>91,8 mA</t>
  </si>
  <si>
    <t>4,69 A</t>
  </si>
  <si>
    <t>4.1.1.3.4.3.1.+ "</t>
  </si>
  <si>
    <t>5.3.6.2.2</t>
  </si>
  <si>
    <t>5.3.1.3.3</t>
  </si>
  <si>
    <r>
      <t>4.1.1.3.2</t>
    </r>
    <r>
      <rPr>
        <vertAlign val="subscript"/>
        <sz val="8"/>
        <rFont val="Times New Roman"/>
        <family val="1"/>
      </rPr>
      <t>.2</t>
    </r>
  </si>
  <si>
    <t>5.3.1.3.1</t>
  </si>
  <si>
    <r>
      <t>4.1.0.3</t>
    </r>
    <r>
      <rPr>
        <vertAlign val="subscript"/>
        <sz val="8"/>
        <rFont val="Times New Roman"/>
        <family val="1"/>
      </rPr>
      <t>.3</t>
    </r>
  </si>
  <si>
    <r>
      <t>4.1.5.1</t>
    </r>
    <r>
      <rPr>
        <i/>
        <vertAlign val="subscript"/>
        <sz val="8"/>
        <rFont val="Times New Roman"/>
        <family val="1"/>
      </rPr>
      <t>.1</t>
    </r>
  </si>
  <si>
    <r>
      <t>6.2.1</t>
    </r>
    <r>
      <rPr>
        <vertAlign val="subscript"/>
        <sz val="8"/>
        <rFont val="Times New Roman"/>
        <family val="1"/>
      </rPr>
      <t>.2</t>
    </r>
  </si>
  <si>
    <r>
      <t>4.3.4.4 +5.2.3.5</t>
    </r>
    <r>
      <rPr>
        <vertAlign val="subscript"/>
        <sz val="8"/>
        <rFont val="Times New Roman"/>
        <family val="1"/>
      </rPr>
      <t>.1</t>
    </r>
  </si>
  <si>
    <t>5.4.A 134</t>
  </si>
  <si>
    <t>6.C.4    66%</t>
  </si>
  <si>
    <r>
      <t>4.3.3.3.2</t>
    </r>
    <r>
      <rPr>
        <vertAlign val="subscript"/>
        <sz val="8"/>
        <color indexed="48"/>
        <rFont val="Times New Roman"/>
        <family val="1"/>
      </rPr>
      <t>.3</t>
    </r>
  </si>
  <si>
    <r>
      <t>4.3.4.3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 xml:space="preserve"> + 4.3.3.3</t>
    </r>
  </si>
  <si>
    <t>5.4.b</t>
  </si>
  <si>
    <t>5.2.2.15</t>
  </si>
  <si>
    <r>
      <t>5.4.2.1</t>
    </r>
    <r>
      <rPr>
        <vertAlign val="subscript"/>
        <sz val="8"/>
        <rFont val="Times New Roman"/>
        <family val="1"/>
      </rPr>
      <t>.5</t>
    </r>
  </si>
  <si>
    <r>
      <t>5.4.3.3</t>
    </r>
    <r>
      <rPr>
        <vertAlign val="subscript"/>
        <sz val="8"/>
        <color indexed="48"/>
        <rFont val="Times New Roman"/>
        <family val="1"/>
      </rPr>
      <t>.2</t>
    </r>
  </si>
  <si>
    <r>
      <t>5.1.2.1</t>
    </r>
    <r>
      <rPr>
        <vertAlign val="subscript"/>
        <sz val="8"/>
        <rFont val="Times New Roman"/>
        <family val="1"/>
      </rPr>
      <t>.2</t>
    </r>
  </si>
  <si>
    <r>
      <t>5.2.1.8</t>
    </r>
    <r>
      <rPr>
        <vertAlign val="subscript"/>
        <sz val="8"/>
        <color indexed="48"/>
        <rFont val="Times New Roman"/>
        <family val="1"/>
      </rPr>
      <t>.5</t>
    </r>
  </si>
  <si>
    <r>
      <rPr>
        <i/>
        <sz val="8"/>
        <rFont val="Times New Roman"/>
        <family val="1"/>
      </rPr>
      <t>5.2.2.10.</t>
    </r>
    <r>
      <rPr>
        <i/>
        <vertAlign val="subscript"/>
        <sz val="8"/>
        <rFont val="Times New Roman"/>
        <family val="1"/>
      </rPr>
      <t>1</t>
    </r>
  </si>
  <si>
    <t>4.2.2.4</t>
  </si>
  <si>
    <r>
      <t>4.2.1</t>
    </r>
    <r>
      <rPr>
        <vertAlign val="subscript"/>
        <sz val="8"/>
        <rFont val="Times New Roman"/>
        <family val="1"/>
      </rPr>
      <t>.8</t>
    </r>
  </si>
  <si>
    <r>
      <t>4.2.1</t>
    </r>
    <r>
      <rPr>
        <vertAlign val="subscript"/>
        <sz val="8"/>
        <rFont val="Times New Roman"/>
        <family val="1"/>
      </rPr>
      <t>.2</t>
    </r>
  </si>
  <si>
    <r>
      <t>4.2.4..1</t>
    </r>
    <r>
      <rPr>
        <vertAlign val="subscript"/>
        <sz val="8"/>
        <color indexed="48"/>
        <rFont val="Times New Roman"/>
        <family val="1"/>
      </rPr>
      <t>.1</t>
    </r>
  </si>
  <si>
    <t>7.18.5.5.9</t>
  </si>
  <si>
    <t xml:space="preserve">4.2.2.3.8.1 </t>
  </si>
  <si>
    <r>
      <t>4.2.1</t>
    </r>
    <r>
      <rPr>
        <vertAlign val="subscript"/>
        <sz val="8"/>
        <rFont val="Times New Roman"/>
        <family val="1"/>
      </rPr>
      <t>.1 + 2 + 7</t>
    </r>
  </si>
  <si>
    <r>
      <t>4.2.2.2</t>
    </r>
    <r>
      <rPr>
        <vertAlign val="subscript"/>
        <sz val="8"/>
        <rFont val="Times New Roman"/>
        <family val="1"/>
      </rPr>
      <t>.5</t>
    </r>
  </si>
  <si>
    <r>
      <t>4.2.2.2</t>
    </r>
    <r>
      <rPr>
        <vertAlign val="subscript"/>
        <sz val="8"/>
        <rFont val="Times New Roman"/>
        <family val="1"/>
      </rPr>
      <t>.2</t>
    </r>
  </si>
  <si>
    <r>
      <t>4.2.1</t>
    </r>
    <r>
      <rPr>
        <vertAlign val="subscript"/>
        <sz val="8"/>
        <rFont val="Times New Roman"/>
        <family val="1"/>
      </rPr>
      <t>.11</t>
    </r>
  </si>
  <si>
    <r>
      <t>4.2.2.3</t>
    </r>
    <r>
      <rPr>
        <vertAlign val="subscript"/>
        <sz val="8"/>
        <rFont val="Times New Roman"/>
        <family val="1"/>
      </rPr>
      <t>.6</t>
    </r>
  </si>
  <si>
    <r>
      <t>4.2.1</t>
    </r>
    <r>
      <rPr>
        <i/>
        <vertAlign val="subscript"/>
        <sz val="8"/>
        <rFont val="Times New Roman"/>
        <family val="1"/>
      </rPr>
      <t>.6</t>
    </r>
  </si>
  <si>
    <r>
      <t>4.2.1</t>
    </r>
    <r>
      <rPr>
        <vertAlign val="subscript"/>
        <sz val="8"/>
        <rFont val="Times New Roman"/>
        <family val="1"/>
      </rPr>
      <t>.4</t>
    </r>
    <r>
      <rPr>
        <sz val="8"/>
        <rFont val="Times New Roman"/>
        <family val="1"/>
      </rPr>
      <t xml:space="preserve"> + </t>
    </r>
    <r>
      <rPr>
        <i/>
        <sz val="8"/>
        <rFont val="Times New Roman"/>
        <family val="1"/>
      </rPr>
      <t>4.2.1</t>
    </r>
    <r>
      <rPr>
        <i/>
        <vertAlign val="subscript"/>
        <sz val="8"/>
        <rFont val="Times New Roman"/>
        <family val="1"/>
      </rPr>
      <t>.7</t>
    </r>
  </si>
  <si>
    <r>
      <t>4.2.1</t>
    </r>
    <r>
      <rPr>
        <i/>
        <vertAlign val="subscript"/>
        <sz val="8"/>
        <rFont val="Times New Roman"/>
        <family val="1"/>
      </rPr>
      <t>.7</t>
    </r>
    <r>
      <rPr>
        <sz val="8"/>
        <rFont val="Times New Roman"/>
        <family val="1"/>
      </rPr>
      <t xml:space="preserve"> 8cm</t>
    </r>
  </si>
  <si>
    <r>
      <t>4.2.1</t>
    </r>
    <r>
      <rPr>
        <vertAlign val="subscript"/>
        <sz val="8"/>
        <rFont val="Times New Roman"/>
        <family val="1"/>
      </rPr>
      <t>.4</t>
    </r>
  </si>
  <si>
    <t>4.2.2.3</t>
  </si>
  <si>
    <t>4.3.3.3.1</t>
  </si>
  <si>
    <r>
      <t>4.1.4.3</t>
    </r>
    <r>
      <rPr>
        <vertAlign val="subscript"/>
        <sz val="8"/>
        <rFont val="Times New Roman"/>
        <family val="1"/>
      </rPr>
      <t>.1</t>
    </r>
    <r>
      <rPr>
        <sz val="8"/>
        <rFont val="Times New Roman"/>
        <family val="1"/>
      </rPr>
      <t xml:space="preserve"> + 7.nn</t>
    </r>
  </si>
  <si>
    <t>5.2.5 4 %</t>
  </si>
  <si>
    <r>
      <t>4.2.1</t>
    </r>
    <r>
      <rPr>
        <vertAlign val="subscript"/>
        <sz val="8"/>
        <color indexed="48"/>
        <rFont val="Times New Roman"/>
        <family val="1"/>
      </rPr>
      <t>.5</t>
    </r>
  </si>
  <si>
    <r>
      <t>4.1.1.3</t>
    </r>
    <r>
      <rPr>
        <vertAlign val="subscript"/>
        <sz val="8"/>
        <rFont val="Times New Roman"/>
        <family val="1"/>
      </rPr>
      <t>.2</t>
    </r>
  </si>
  <si>
    <t>5.3.9.8.2.2</t>
  </si>
  <si>
    <t>5.3.9.8.5.5.</t>
  </si>
  <si>
    <r>
      <t>5.3.9.8.4.2.</t>
    </r>
    <r>
      <rPr>
        <vertAlign val="subscript"/>
        <sz val="8"/>
        <rFont val="Times New Roman"/>
        <family val="1"/>
      </rPr>
      <t>3</t>
    </r>
  </si>
  <si>
    <t>Ne pas oublier de faire les exercices NIBT sur vogonsélectriques : http://vogonselectriques.net/moodle27/course/view.php?id=68</t>
  </si>
  <si>
    <t>principalement dans la section contrôle… mais également tous les autres….</t>
  </si>
  <si>
    <t>4.4.3.5</t>
  </si>
  <si>
    <r>
      <t>4.15.2</t>
    </r>
    <r>
      <rPr>
        <vertAlign val="subscript"/>
        <sz val="8"/>
        <color indexed="48"/>
        <rFont val="Times New Roman"/>
        <family val="1"/>
      </rPr>
      <t>.2</t>
    </r>
  </si>
  <si>
    <r>
      <t>5.2.3.1.1.7</t>
    </r>
    <r>
      <rPr>
        <i/>
        <vertAlign val="subscript"/>
        <sz val="8"/>
        <rFont val="Times New Roman"/>
        <family val="1"/>
      </rPr>
      <t>.1</t>
    </r>
  </si>
  <si>
    <r>
      <t>1.3.2.2</t>
    </r>
    <r>
      <rPr>
        <vertAlign val="subscript"/>
        <sz val="8"/>
        <color indexed="8"/>
        <rFont val="Times New Roman"/>
        <family val="1"/>
      </rPr>
      <t>.1</t>
    </r>
  </si>
  <si>
    <r>
      <t>7.17.1</t>
    </r>
    <r>
      <rPr>
        <vertAlign val="subscript"/>
        <sz val="8"/>
        <color indexed="8"/>
        <rFont val="Times New Roman"/>
        <family val="1"/>
      </rPr>
      <t>.2</t>
    </r>
  </si>
  <si>
    <r>
      <t>1.1.1</t>
    </r>
    <r>
      <rPr>
        <vertAlign val="subscript"/>
        <sz val="8"/>
        <rFont val="Times New Roman"/>
        <family val="1"/>
      </rPr>
      <t>.2</t>
    </r>
  </si>
  <si>
    <t>Réponses aux questionnaires version 2020</t>
  </si>
  <si>
    <t>5.1.2.2 T3</t>
  </si>
  <si>
    <t>4.1.3, 4.1.4, 4.1.A.2,4.1.B2</t>
  </si>
  <si>
    <r>
      <t>5.1.1.1</t>
    </r>
    <r>
      <rPr>
        <i/>
        <vertAlign val="subscript"/>
        <sz val="8"/>
        <rFont val="Times New Roman"/>
        <family val="1"/>
      </rPr>
      <t>.1</t>
    </r>
  </si>
  <si>
    <r>
      <rPr>
        <i/>
        <sz val="8"/>
        <rFont val="Times New Roman"/>
        <family val="1"/>
      </rPr>
      <t>5.1.3</t>
    </r>
    <r>
      <rPr>
        <i/>
        <vertAlign val="subscript"/>
        <sz val="8"/>
        <rFont val="Times New Roman"/>
        <family val="1"/>
      </rPr>
      <t>.1</t>
    </r>
  </si>
  <si>
    <r>
      <t>4.3.2.5</t>
    </r>
    <r>
      <rPr>
        <i/>
        <vertAlign val="subscript"/>
        <sz val="8"/>
        <rFont val="Times New Roman"/>
        <family val="1"/>
      </rPr>
      <t>.1</t>
    </r>
  </si>
  <si>
    <t>4.2.3.1</t>
  </si>
  <si>
    <t>4.3.1.1</t>
  </si>
  <si>
    <r>
      <t>5.2.3.5.2.1</t>
    </r>
    <r>
      <rPr>
        <i/>
        <vertAlign val="subscript"/>
        <sz val="8"/>
        <rFont val="Times New Roman"/>
        <family val="1"/>
      </rPr>
      <t>.1</t>
    </r>
  </si>
  <si>
    <t>4.3.3.2</t>
  </si>
  <si>
    <t>5.3.3.1.2</t>
  </si>
  <si>
    <r>
      <t>5.1.3.</t>
    </r>
    <r>
      <rPr>
        <i/>
        <vertAlign val="subscript"/>
        <sz val="8"/>
        <rFont val="Times New Roman"/>
        <family val="1"/>
      </rPr>
      <t>1</t>
    </r>
  </si>
  <si>
    <t>SNR 5.4</t>
  </si>
  <si>
    <t>5.1.1.1</t>
  </si>
  <si>
    <t>SNR 5.1.2</t>
  </si>
  <si>
    <r>
      <t>5.1.3</t>
    </r>
    <r>
      <rPr>
        <i/>
        <vertAlign val="subscript"/>
        <sz val="8"/>
        <rFont val="Times New Roman"/>
        <family val="1"/>
      </rPr>
      <t>.1</t>
    </r>
  </si>
  <si>
    <t>SNR 5.3</t>
  </si>
  <si>
    <t>SNR 6.3.4</t>
  </si>
  <si>
    <t>EN</t>
  </si>
  <si>
    <t>SNR-5.44 + SNR 5.6</t>
  </si>
  <si>
    <r>
      <t>5.1.2.1</t>
    </r>
    <r>
      <rPr>
        <vertAlign val="subscript"/>
        <sz val="8"/>
        <rFont val="Times New Roman"/>
        <family val="1"/>
      </rPr>
      <t>.2.2</t>
    </r>
  </si>
  <si>
    <r>
      <t>7.15.4.2</t>
    </r>
    <r>
      <rPr>
        <vertAlign val="subscript"/>
        <sz val="8"/>
        <rFont val="Times New Roman"/>
        <family val="1"/>
      </rPr>
      <t>.106</t>
    </r>
  </si>
  <si>
    <t>7.15.4.1.4</t>
  </si>
  <si>
    <r>
      <t>4.1.4</t>
    </r>
    <r>
      <rPr>
        <vertAlign val="subscript"/>
        <sz val="8"/>
        <rFont val="Times New Roman"/>
        <family val="1"/>
      </rPr>
      <t>.1</t>
    </r>
  </si>
  <si>
    <t>7.06.1.3</t>
  </si>
  <si>
    <t>7.13.1.5.1</t>
  </si>
  <si>
    <t>7.xx.4.1</t>
  </si>
  <si>
    <r>
      <t>4.6.2.2</t>
    </r>
    <r>
      <rPr>
        <vertAlign val="subscript"/>
        <sz val="8"/>
        <rFont val="Times New Roman"/>
        <family val="1"/>
      </rPr>
      <t>.3</t>
    </r>
  </si>
  <si>
    <r>
      <t>fig. 4.1.1.4</t>
    </r>
    <r>
      <rPr>
        <i/>
        <vertAlign val="subscript"/>
        <sz val="8"/>
        <rFont val="Times New Roman"/>
        <family val="1"/>
      </rPr>
      <t>.1</t>
    </r>
    <r>
      <rPr>
        <i/>
        <sz val="8"/>
        <rFont val="Times New Roman"/>
        <family val="1"/>
      </rPr>
      <t xml:space="preserve"> F6</t>
    </r>
  </si>
  <si>
    <r>
      <t>4.1.1.3.2</t>
    </r>
    <r>
      <rPr>
        <vertAlign val="subscript"/>
        <sz val="8"/>
        <color indexed="48"/>
        <rFont val="Times New Roman"/>
        <family val="1"/>
      </rPr>
      <t>.2</t>
    </r>
  </si>
  <si>
    <t>229.5 V</t>
  </si>
  <si>
    <t>230 V</t>
  </si>
  <si>
    <t>21,69 V</t>
  </si>
  <si>
    <t>0,3 s</t>
  </si>
  <si>
    <t>5.2.6.2.3 In = 27,3 A</t>
  </si>
  <si>
    <r>
      <t>5.2.6.2</t>
    </r>
    <r>
      <rPr>
        <i/>
        <vertAlign val="subscript"/>
        <sz val="8"/>
        <rFont val="Times New Roman"/>
        <family val="1"/>
      </rPr>
      <t xml:space="preserve">.3 </t>
    </r>
    <r>
      <rPr>
        <i/>
        <sz val="8"/>
        <rFont val="Times New Roman"/>
        <family val="1"/>
      </rPr>
      <t>F3 et 4</t>
    </r>
  </si>
  <si>
    <t>5.3.1.3.5.2</t>
  </si>
  <si>
    <t>6.1.3.6</t>
  </si>
  <si>
    <r>
      <t>5.3.0.4</t>
    </r>
    <r>
      <rPr>
        <vertAlign val="subscript"/>
        <sz val="8"/>
        <color indexed="8"/>
        <rFont val="Times New Roman"/>
        <family val="1"/>
      </rPr>
      <t>.5</t>
    </r>
  </si>
  <si>
    <t>info 2096</t>
  </si>
  <si>
    <t>5.3.6.4.3.2</t>
  </si>
  <si>
    <t>5.3.6.2</t>
  </si>
  <si>
    <r>
      <t>5.3.1</t>
    </r>
    <r>
      <rPr>
        <vertAlign val="subscript"/>
        <sz val="8"/>
        <rFont val="Times New Roman"/>
        <family val="1"/>
      </rPr>
      <t>.1</t>
    </r>
  </si>
  <si>
    <t>5.2.3.1.1.11 T6</t>
  </si>
  <si>
    <t>5.2.3.1.1.15 T39</t>
  </si>
  <si>
    <t>5.2.3.1.1.15 T36 /39</t>
  </si>
  <si>
    <r>
      <t>4.1.1.4.</t>
    </r>
    <r>
      <rPr>
        <i/>
        <vertAlign val="subscript"/>
        <sz val="8"/>
        <rFont val="Times New Roman"/>
        <family val="1"/>
      </rPr>
      <t>1</t>
    </r>
  </si>
  <si>
    <t>5.2.1.2 T5</t>
  </si>
  <si>
    <r>
      <t>5.2.2.8</t>
    </r>
    <r>
      <rPr>
        <vertAlign val="subscript"/>
        <sz val="8"/>
        <color indexed="48"/>
        <rFont val="Times New Roman"/>
        <family val="1"/>
      </rPr>
      <t>.8</t>
    </r>
  </si>
  <si>
    <r>
      <t>5.2.2.10</t>
    </r>
    <r>
      <rPr>
        <i/>
        <vertAlign val="subscript"/>
        <sz val="8"/>
        <rFont val="Times New Roman"/>
        <family val="1"/>
      </rPr>
      <t>.1</t>
    </r>
  </si>
  <si>
    <r>
      <t>5.2.2.8</t>
    </r>
    <r>
      <rPr>
        <i/>
        <vertAlign val="subscript"/>
        <sz val="8"/>
        <rFont val="Times New Roman"/>
        <family val="1"/>
      </rPr>
      <t>.1.10</t>
    </r>
    <r>
      <rPr>
        <i/>
        <sz val="8"/>
        <rFont val="Times New Roman"/>
        <family val="1"/>
      </rPr>
      <t xml:space="preserve"> F1</t>
    </r>
  </si>
  <si>
    <r>
      <t>5.2.6.2</t>
    </r>
    <r>
      <rPr>
        <i/>
        <vertAlign val="subscript"/>
        <sz val="8"/>
        <rFont val="Times New Roman"/>
        <family val="1"/>
      </rPr>
      <t xml:space="preserve">.3 </t>
    </r>
    <r>
      <rPr>
        <i/>
        <sz val="8"/>
        <rFont val="Times New Roman"/>
        <family val="1"/>
      </rPr>
      <t>F3</t>
    </r>
  </si>
  <si>
    <r>
      <t>5.2.6.2</t>
    </r>
    <r>
      <rPr>
        <i/>
        <vertAlign val="subscript"/>
        <sz val="8"/>
        <rFont val="Times New Roman"/>
        <family val="1"/>
      </rPr>
      <t xml:space="preserve">.3 </t>
    </r>
    <r>
      <rPr>
        <i/>
        <sz val="8"/>
        <rFont val="Times New Roman"/>
        <family val="1"/>
      </rPr>
      <t>F2</t>
    </r>
  </si>
  <si>
    <t xml:space="preserve">AEAI </t>
  </si>
  <si>
    <r>
      <t>5.2.3.5</t>
    </r>
    <r>
      <rPr>
        <i/>
        <vertAlign val="subscript"/>
        <sz val="8"/>
        <rFont val="Times New Roman"/>
        <family val="1"/>
      </rPr>
      <t>.1</t>
    </r>
    <r>
      <rPr>
        <i/>
        <sz val="8"/>
        <rFont val="Times New Roman"/>
        <family val="1"/>
      </rPr>
      <t xml:space="preserve"> F6</t>
    </r>
  </si>
  <si>
    <r>
      <t>5.2.1.2</t>
    </r>
    <r>
      <rPr>
        <vertAlign val="subscript"/>
        <sz val="8"/>
        <color indexed="8"/>
        <rFont val="Times New Roman"/>
        <family val="1"/>
      </rPr>
      <t>.3</t>
    </r>
    <r>
      <rPr>
        <sz val="8"/>
        <color indexed="8"/>
        <rFont val="Times New Roman"/>
        <family val="1"/>
      </rPr>
      <t xml:space="preserve"> T5</t>
    </r>
  </si>
  <si>
    <r>
      <t>4.6.5</t>
    </r>
    <r>
      <rPr>
        <vertAlign val="subscript"/>
        <sz val="8"/>
        <color indexed="48"/>
        <rFont val="Times New Roman"/>
        <family val="1"/>
      </rPr>
      <t>.3</t>
    </r>
  </si>
  <si>
    <r>
      <t>5.3.7.5</t>
    </r>
    <r>
      <rPr>
        <vertAlign val="subscript"/>
        <sz val="8"/>
        <rFont val="Times New Roman"/>
        <family val="1"/>
      </rPr>
      <t>.2</t>
    </r>
    <r>
      <rPr>
        <sz val="8"/>
        <rFont val="Times New Roman"/>
        <family val="1"/>
      </rPr>
      <t>+ 4.6.3.2 +5.3.7.3.3</t>
    </r>
    <r>
      <rPr>
        <i/>
        <sz val="8"/>
        <rFont val="Times New Roman"/>
        <family val="1"/>
      </rPr>
      <t>.6</t>
    </r>
  </si>
  <si>
    <r>
      <t>4.2.4..1</t>
    </r>
    <r>
      <rPr>
        <i/>
        <vertAlign val="subscript"/>
        <sz val="8"/>
        <color indexed="48"/>
        <rFont val="Times New Roman"/>
        <family val="1"/>
      </rPr>
      <t>.1</t>
    </r>
  </si>
  <si>
    <r>
      <t>4.2.2.2</t>
    </r>
    <r>
      <rPr>
        <vertAlign val="subscript"/>
        <sz val="8"/>
        <rFont val="Times New Roman"/>
        <family val="1"/>
      </rPr>
      <t>.6</t>
    </r>
  </si>
  <si>
    <r>
      <t>4.2.2.2</t>
    </r>
    <r>
      <rPr>
        <vertAlign val="subscript"/>
        <sz val="8"/>
        <rFont val="Times New Roman"/>
        <family val="1"/>
      </rPr>
      <t>.4</t>
    </r>
  </si>
  <si>
    <r>
      <t>4.6.5.1</t>
    </r>
    <r>
      <rPr>
        <vertAlign val="subscript"/>
        <sz val="8"/>
        <color indexed="48"/>
        <rFont val="Times New Roman"/>
        <family val="1"/>
      </rPr>
      <t>.5</t>
    </r>
    <r>
      <rPr>
        <sz val="8"/>
        <color indexed="48"/>
        <rFont val="Times New Roman"/>
        <family val="1"/>
      </rPr>
      <t xml:space="preserve"> oui</t>
    </r>
  </si>
  <si>
    <r>
      <t>4.2.1</t>
    </r>
    <r>
      <rPr>
        <vertAlign val="subscript"/>
        <sz val="8"/>
        <rFont val="Times New Roman"/>
        <family val="1"/>
      </rPr>
      <t>.1+4</t>
    </r>
    <r>
      <rPr>
        <sz val="8"/>
        <rFont val="Times New Roman"/>
        <family val="1"/>
      </rPr>
      <t xml:space="preserve"> + </t>
    </r>
    <r>
      <rPr>
        <i/>
        <sz val="8"/>
        <rFont val="Times New Roman"/>
        <family val="1"/>
      </rPr>
      <t>4.2.1</t>
    </r>
    <r>
      <rPr>
        <i/>
        <vertAlign val="subscript"/>
        <sz val="8"/>
        <rFont val="Times New Roman"/>
        <family val="1"/>
      </rPr>
      <t>.7</t>
    </r>
  </si>
  <si>
    <r>
      <t>4.2.2.3.</t>
    </r>
    <r>
      <rPr>
        <vertAlign val="subscript"/>
        <sz val="8"/>
        <rFont val="Times New Roman"/>
        <family val="1"/>
      </rPr>
      <t>7+10</t>
    </r>
  </si>
  <si>
    <r>
      <t>4.2.1</t>
    </r>
    <r>
      <rPr>
        <vertAlign val="subscript"/>
        <sz val="8"/>
        <color indexed="48"/>
        <rFont val="Times New Roman"/>
        <family val="1"/>
      </rPr>
      <t>.7</t>
    </r>
  </si>
  <si>
    <r>
      <t>4.1.1.3.3</t>
    </r>
    <r>
      <rPr>
        <vertAlign val="subscript"/>
        <sz val="8"/>
        <rFont val="Times New Roman"/>
        <family val="1"/>
      </rPr>
      <t>.1 + info 2076</t>
    </r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</si>
</sst>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3"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48"/>
      <name val="Times New Roman"/>
      <family val="1"/>
    </font>
    <font>
      <i/>
      <sz val="8"/>
      <color indexed="8"/>
      <name val="Times New Roman"/>
      <family val="1"/>
    </font>
    <font>
      <i/>
      <vertAlign val="subscript"/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8"/>
      <color indexed="48"/>
      <name val="Times New Roman"/>
      <family val="1"/>
    </font>
    <font>
      <vertAlign val="subscript"/>
      <sz val="8"/>
      <color indexed="8"/>
      <name val="Times New Roman"/>
      <family val="1"/>
    </font>
    <font>
      <i/>
      <vertAlign val="subscript"/>
      <sz val="8"/>
      <color indexed="48"/>
      <name val="Times New Roman"/>
      <family val="1"/>
    </font>
    <font>
      <i/>
      <vertAlign val="subscript"/>
      <sz val="8"/>
      <color indexed="8"/>
      <name val="Times New Roman"/>
      <family val="1"/>
    </font>
    <font>
      <i/>
      <vertAlign val="subscript"/>
      <sz val="8"/>
      <color indexed="40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40"/>
      <name val="Times New Roman"/>
      <family val="1"/>
    </font>
    <font>
      <sz val="8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00B0F0"/>
      <name val="Times New Roman"/>
      <family val="1"/>
    </font>
    <font>
      <sz val="8"/>
      <color theme="1"/>
      <name val="Times New Roman"/>
      <family val="1"/>
    </font>
    <font>
      <sz val="8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4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24" activeCellId="1" sqref="A31:IV31 K24"/>
    </sheetView>
  </sheetViews>
  <sheetFormatPr defaultColWidth="11.421875" defaultRowHeight="12.75"/>
  <sheetData>
    <row r="1" ht="12.75">
      <c r="A1" t="s">
        <v>0</v>
      </c>
    </row>
    <row r="3" spans="1:9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9" ht="12.75">
      <c r="A4" s="1">
        <v>0.546</v>
      </c>
      <c r="B4" s="2">
        <v>54</v>
      </c>
      <c r="C4" s="3">
        <v>4</v>
      </c>
      <c r="D4" s="3">
        <f aca="true" t="shared" si="0" ref="D4:D11">0.0175*B4*2/C4</f>
        <v>0.47250000000000003</v>
      </c>
      <c r="E4" s="3">
        <f aca="true" t="shared" si="1" ref="E4:E11">230/($A$4+D4)</f>
        <v>225.8222876779578</v>
      </c>
      <c r="F4" s="3">
        <f aca="true" t="shared" si="2" ref="F4:F11">E4*0.66</f>
        <v>149.04270986745215</v>
      </c>
      <c r="G4" s="4">
        <f aca="true" t="shared" si="3" ref="G4:G11">(115*C4/F4)^2</f>
        <v>9.525640495867766</v>
      </c>
      <c r="H4" s="5">
        <v>32</v>
      </c>
      <c r="I4" s="3">
        <f aca="true" t="shared" si="4" ref="I4:I11">F4/H4</f>
        <v>4.65758468335788</v>
      </c>
    </row>
    <row r="5" spans="1:9" ht="12.75">
      <c r="A5" s="1"/>
      <c r="B5" s="2">
        <v>32</v>
      </c>
      <c r="C5" s="3">
        <v>10</v>
      </c>
      <c r="D5" s="3">
        <f t="shared" si="0"/>
        <v>0.11200000000000002</v>
      </c>
      <c r="E5" s="3">
        <f t="shared" si="1"/>
        <v>349.5440729483283</v>
      </c>
      <c r="F5" s="3">
        <f t="shared" si="2"/>
        <v>230.69908814589667</v>
      </c>
      <c r="G5" s="4">
        <f t="shared" si="3"/>
        <v>24.848714416896232</v>
      </c>
      <c r="H5" s="6">
        <v>40</v>
      </c>
      <c r="I5" s="3">
        <f t="shared" si="4"/>
        <v>5.767477203647417</v>
      </c>
    </row>
    <row r="6" spans="1:9" ht="12.75">
      <c r="A6" s="1"/>
      <c r="B6" s="2">
        <v>45</v>
      </c>
      <c r="C6" s="3">
        <v>1.5</v>
      </c>
      <c r="D6" s="3">
        <f t="shared" si="0"/>
        <v>1.05</v>
      </c>
      <c r="E6" s="3">
        <f t="shared" si="1"/>
        <v>144.11027568922304</v>
      </c>
      <c r="F6" s="3">
        <f t="shared" si="2"/>
        <v>95.11278195488721</v>
      </c>
      <c r="G6" s="4">
        <f t="shared" si="3"/>
        <v>3.2892768595041324</v>
      </c>
      <c r="H6" s="5">
        <v>13</v>
      </c>
      <c r="I6" s="3">
        <f t="shared" si="4"/>
        <v>7.316367842683632</v>
      </c>
    </row>
    <row r="7" spans="1:9" ht="12.75">
      <c r="A7" s="1"/>
      <c r="B7" s="2">
        <v>64</v>
      </c>
      <c r="C7" s="3">
        <v>2.5</v>
      </c>
      <c r="D7" s="3">
        <f t="shared" si="0"/>
        <v>0.8960000000000001</v>
      </c>
      <c r="E7" s="3">
        <f t="shared" si="1"/>
        <v>159.500693481276</v>
      </c>
      <c r="F7" s="3">
        <f t="shared" si="2"/>
        <v>105.27045769764216</v>
      </c>
      <c r="G7" s="4">
        <f t="shared" si="3"/>
        <v>7.458692033976127</v>
      </c>
      <c r="H7" s="5">
        <v>20</v>
      </c>
      <c r="I7" s="3">
        <f t="shared" si="4"/>
        <v>5.263522884882108</v>
      </c>
    </row>
    <row r="8" spans="1:9" ht="12.75">
      <c r="A8" s="1"/>
      <c r="B8" s="2">
        <v>27</v>
      </c>
      <c r="C8" s="3">
        <v>4</v>
      </c>
      <c r="D8" s="3">
        <f t="shared" si="0"/>
        <v>0.23625000000000002</v>
      </c>
      <c r="E8" s="3">
        <f t="shared" si="1"/>
        <v>294.02364972834766</v>
      </c>
      <c r="F8" s="3">
        <f t="shared" si="2"/>
        <v>194.05560882070947</v>
      </c>
      <c r="G8" s="4">
        <f t="shared" si="3"/>
        <v>5.619054752066116</v>
      </c>
      <c r="H8" s="5">
        <v>32</v>
      </c>
      <c r="I8" s="3">
        <f t="shared" si="4"/>
        <v>6.064237775647171</v>
      </c>
    </row>
    <row r="9" spans="1:9" ht="12.75">
      <c r="A9" s="1"/>
      <c r="B9" s="2">
        <v>23</v>
      </c>
      <c r="C9" s="3">
        <v>1.5</v>
      </c>
      <c r="D9" s="3">
        <f t="shared" si="0"/>
        <v>0.5366666666666667</v>
      </c>
      <c r="E9" s="3">
        <f t="shared" si="1"/>
        <v>212.43842364532014</v>
      </c>
      <c r="F9" s="3">
        <f t="shared" si="2"/>
        <v>140.2093596059113</v>
      </c>
      <c r="G9" s="4">
        <f t="shared" si="3"/>
        <v>1.51364554637282</v>
      </c>
      <c r="H9" s="5">
        <v>32</v>
      </c>
      <c r="I9" s="3">
        <f t="shared" si="4"/>
        <v>4.381542487684728</v>
      </c>
    </row>
    <row r="10" spans="1:9" ht="12.75">
      <c r="A10" s="1"/>
      <c r="B10" s="2">
        <v>100</v>
      </c>
      <c r="C10" s="3">
        <v>1.5</v>
      </c>
      <c r="D10" s="3">
        <f t="shared" si="0"/>
        <v>2.3333333333333335</v>
      </c>
      <c r="E10" s="3">
        <f t="shared" si="1"/>
        <v>79.87960175966658</v>
      </c>
      <c r="F10" s="3">
        <f t="shared" si="2"/>
        <v>52.72053716137995</v>
      </c>
      <c r="G10" s="4">
        <f t="shared" si="3"/>
        <v>10.70578569788797</v>
      </c>
      <c r="H10" s="5">
        <v>16</v>
      </c>
      <c r="I10" s="3">
        <f t="shared" si="4"/>
        <v>3.295033572586247</v>
      </c>
    </row>
    <row r="11" spans="1:9" ht="12.75">
      <c r="A11" s="1"/>
      <c r="B11" s="2">
        <v>17</v>
      </c>
      <c r="C11" s="3">
        <v>16</v>
      </c>
      <c r="D11" s="3">
        <f t="shared" si="0"/>
        <v>0.037187500000000005</v>
      </c>
      <c r="E11" s="3">
        <f t="shared" si="1"/>
        <v>394.3843103633051</v>
      </c>
      <c r="F11" s="3">
        <f t="shared" si="2"/>
        <v>260.29364483978134</v>
      </c>
      <c r="G11" s="4">
        <f t="shared" si="3"/>
        <v>49.96990415518827</v>
      </c>
      <c r="H11" s="5">
        <v>63</v>
      </c>
      <c r="I11" s="3">
        <f t="shared" si="4"/>
        <v>4.131645156187005</v>
      </c>
    </row>
    <row r="12" spans="1:6" ht="12.75">
      <c r="A12" s="1"/>
      <c r="B12" s="4"/>
      <c r="C12" s="4"/>
      <c r="D12" s="4"/>
      <c r="E12" s="4"/>
      <c r="F12" s="4"/>
    </row>
    <row r="13" spans="1:6" ht="12.75">
      <c r="A13" s="1"/>
      <c r="B13" s="4"/>
      <c r="C13" s="4"/>
      <c r="D13" s="4"/>
      <c r="E13" s="4"/>
      <c r="F13" s="4"/>
    </row>
    <row r="14" spans="1:6" ht="12.75">
      <c r="A14" s="1"/>
      <c r="B14" s="4"/>
      <c r="C14" s="4"/>
      <c r="D14" s="4"/>
      <c r="E14" s="4"/>
      <c r="F14" s="4"/>
    </row>
    <row r="15" spans="1:6" ht="12.75">
      <c r="A15" s="7" t="s">
        <v>10</v>
      </c>
      <c r="B15" s="4"/>
      <c r="C15" s="4"/>
      <c r="D15" s="4"/>
      <c r="E15" s="4"/>
      <c r="F15" s="4"/>
    </row>
    <row r="16" spans="1:10" ht="12.75">
      <c r="A16" t="s">
        <v>1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8</v>
      </c>
      <c r="I16" t="s">
        <v>9</v>
      </c>
      <c r="J16" t="s">
        <v>11</v>
      </c>
    </row>
    <row r="17" spans="1:10" ht="12.75">
      <c r="A17" s="1">
        <f>230/400</f>
        <v>0.575</v>
      </c>
      <c r="B17" s="2">
        <v>25</v>
      </c>
      <c r="C17" s="3">
        <v>2.5</v>
      </c>
      <c r="D17" s="3">
        <f>0.0175*B17*2/C17</f>
        <v>0.35000000000000003</v>
      </c>
      <c r="E17" s="3">
        <f>230/(A17+D17)</f>
        <v>248.64864864864865</v>
      </c>
      <c r="F17" s="3">
        <f>E17*0.66</f>
        <v>164.10810810810813</v>
      </c>
      <c r="G17" s="4">
        <f>(115*C17/F17)^2</f>
        <v>3.069132374885215</v>
      </c>
      <c r="H17" s="5">
        <v>32</v>
      </c>
      <c r="I17" s="3">
        <f>F17/H17</f>
        <v>5.128378378378379</v>
      </c>
      <c r="J17">
        <f>100*17.5*D17/230</f>
        <v>2.66304347826087</v>
      </c>
    </row>
    <row r="18" spans="1:6" ht="12.75">
      <c r="A18" s="1"/>
      <c r="B18" s="4"/>
      <c r="C18" s="4"/>
      <c r="D18" s="4"/>
      <c r="E18" s="4"/>
      <c r="F18" s="4"/>
    </row>
    <row r="19" spans="1:6" ht="12.75">
      <c r="A19" s="1"/>
      <c r="B19" s="4"/>
      <c r="C19" s="4"/>
      <c r="D19" s="4"/>
      <c r="E19" s="4"/>
      <c r="F19" s="4"/>
    </row>
    <row r="20" spans="1:6" ht="12.75">
      <c r="A20" s="7" t="s">
        <v>12</v>
      </c>
      <c r="B20" s="4"/>
      <c r="C20" s="4"/>
      <c r="D20" s="4"/>
      <c r="E20" s="4"/>
      <c r="F20" s="4"/>
    </row>
    <row r="21" spans="1:10" ht="12.75">
      <c r="A21" t="s">
        <v>1</v>
      </c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J21" t="s">
        <v>11</v>
      </c>
    </row>
    <row r="22" spans="1:10" ht="12.75">
      <c r="A22" s="1">
        <f>230/500</f>
        <v>0.46</v>
      </c>
      <c r="B22" s="2">
        <v>32</v>
      </c>
      <c r="C22" s="3">
        <v>4</v>
      </c>
      <c r="D22" s="3">
        <f>0.0175*B22*2/C22</f>
        <v>0.28</v>
      </c>
      <c r="E22" s="3">
        <f>230/(A22+D22)</f>
        <v>310.81081081081084</v>
      </c>
      <c r="F22" s="3">
        <f>E22*0.66</f>
        <v>205.13513513513516</v>
      </c>
      <c r="G22" s="4">
        <f>(115*C22/F22)^2</f>
        <v>5.028466483011937</v>
      </c>
      <c r="H22" s="5">
        <v>32</v>
      </c>
      <c r="I22" s="3">
        <f>F22/H22</f>
        <v>6.410472972972974</v>
      </c>
      <c r="J22">
        <f>100*17.5*D22/230</f>
        <v>2.130434782608696</v>
      </c>
    </row>
    <row r="23" spans="1:10" ht="12.75">
      <c r="A23" s="1">
        <f>230/500</f>
        <v>0.46</v>
      </c>
      <c r="B23" s="2">
        <v>32</v>
      </c>
      <c r="C23" s="3">
        <v>4</v>
      </c>
      <c r="D23" s="3">
        <f>0.0175*B23*2/C23</f>
        <v>0.28</v>
      </c>
      <c r="E23" s="3">
        <f>230/(A23+D23)</f>
        <v>310.81081081081084</v>
      </c>
      <c r="F23" s="3">
        <f>E23*0.66</f>
        <v>205.13513513513516</v>
      </c>
      <c r="G23" s="4">
        <f>(115*C23/F23)^2</f>
        <v>5.028466483011937</v>
      </c>
      <c r="H23" s="5">
        <v>40</v>
      </c>
      <c r="I23" s="3">
        <f>F23/H23</f>
        <v>5.128378378378379</v>
      </c>
      <c r="J23">
        <f>100*17.5*D23/230</f>
        <v>2.130434782608696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F26"/>
  <sheetViews>
    <sheetView zoomScalePageLayoutView="0" workbookViewId="0" topLeftCell="A4">
      <selection activeCell="C38" sqref="C38"/>
    </sheetView>
  </sheetViews>
  <sheetFormatPr defaultColWidth="11.421875" defaultRowHeight="12.75"/>
  <sheetData>
    <row r="7" spans="2:6" ht="12.75">
      <c r="B7" t="s">
        <v>13</v>
      </c>
      <c r="E7" t="s">
        <v>14</v>
      </c>
      <c r="F7" s="8">
        <f>F10*E10</f>
        <v>21.69459724532003</v>
      </c>
    </row>
    <row r="8" ht="12.75">
      <c r="B8">
        <v>12</v>
      </c>
    </row>
    <row r="9" spans="2:6" ht="12.75">
      <c r="B9" t="s">
        <v>15</v>
      </c>
      <c r="D9" t="s">
        <v>16</v>
      </c>
      <c r="F9" t="s">
        <v>17</v>
      </c>
    </row>
    <row r="10" spans="2:6" ht="12.75">
      <c r="B10" s="9">
        <f>0.0175*B8/1.5</f>
        <v>0.14</v>
      </c>
      <c r="C10" s="10">
        <f>C16</f>
        <v>159.65508628934495</v>
      </c>
      <c r="D10" s="9">
        <v>1.2</v>
      </c>
      <c r="E10" s="10">
        <f>E16</f>
        <v>154.96140889514305</v>
      </c>
      <c r="F10" s="9">
        <f>B10</f>
        <v>0.14</v>
      </c>
    </row>
    <row r="11" spans="4:6" ht="12.75">
      <c r="D11" t="s">
        <v>18</v>
      </c>
      <c r="F11" t="s">
        <v>19</v>
      </c>
    </row>
    <row r="12" spans="4:6" ht="12.75">
      <c r="D12" s="9">
        <v>44.1</v>
      </c>
      <c r="E12" s="10">
        <f>E18</f>
        <v>4.693677394201892</v>
      </c>
      <c r="F12" s="9">
        <f>F10</f>
        <v>0.14</v>
      </c>
    </row>
    <row r="15" ht="12.75">
      <c r="D15" t="s">
        <v>20</v>
      </c>
    </row>
    <row r="16" spans="2:5" ht="12.75">
      <c r="B16" s="9">
        <f>B10</f>
        <v>0.14</v>
      </c>
      <c r="C16" s="10">
        <f>C22</f>
        <v>159.65508628934495</v>
      </c>
      <c r="D16">
        <f>D10+F10</f>
        <v>1.3399999999999999</v>
      </c>
      <c r="E16" s="10">
        <f>D23/D16</f>
        <v>154.96140889514305</v>
      </c>
    </row>
    <row r="17" ht="12.75">
      <c r="D17" t="s">
        <v>21</v>
      </c>
    </row>
    <row r="18" spans="4:5" ht="12.75">
      <c r="D18" s="9">
        <f>D12+F12</f>
        <v>44.24</v>
      </c>
      <c r="E18" s="10">
        <f>D23/D18</f>
        <v>4.693677394201892</v>
      </c>
    </row>
    <row r="22" spans="2:4" ht="12.75">
      <c r="B22">
        <f>B16</f>
        <v>0.14</v>
      </c>
      <c r="C22" s="10">
        <f>B26</f>
        <v>159.65508628934495</v>
      </c>
      <c r="D22" s="9">
        <f>1/(1/D16+1/D18)</f>
        <v>1.3006055287406757</v>
      </c>
    </row>
    <row r="23" spans="2:4" ht="12.75">
      <c r="B23" s="8">
        <f>C22*B22</f>
        <v>22.351712080508296</v>
      </c>
      <c r="C23" s="8"/>
      <c r="D23" s="8">
        <f>D22*C22</f>
        <v>207.64828791949168</v>
      </c>
    </row>
    <row r="26" spans="2:3" ht="12.75">
      <c r="B26" s="10">
        <f>230/C26</f>
        <v>159.65508628934495</v>
      </c>
      <c r="C26" s="9">
        <f>B22+D22</f>
        <v>1.4406055287406758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10" zoomScaleNormal="110" zoomScalePageLayoutView="0" workbookViewId="0" topLeftCell="A1">
      <selection activeCell="C57" sqref="C57"/>
    </sheetView>
  </sheetViews>
  <sheetFormatPr defaultColWidth="11.421875" defaultRowHeight="12.75"/>
  <sheetData>
    <row r="1" spans="1:11" ht="12.75">
      <c r="A1" s="14"/>
      <c r="B1" s="15" t="s">
        <v>379</v>
      </c>
      <c r="C1" s="15"/>
      <c r="D1" s="15"/>
      <c r="E1" s="33" t="s">
        <v>22</v>
      </c>
      <c r="F1" s="15"/>
      <c r="G1" s="15" t="s">
        <v>23</v>
      </c>
      <c r="H1" s="15"/>
      <c r="I1" s="15"/>
      <c r="J1" s="15"/>
      <c r="K1" s="15"/>
    </row>
    <row r="2" spans="1:11" ht="12.75">
      <c r="A2" s="16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8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</row>
    <row r="3" spans="1:11" ht="13.5">
      <c r="A3" s="11">
        <v>6</v>
      </c>
      <c r="B3" s="12" t="s">
        <v>159</v>
      </c>
      <c r="C3" s="19" t="s">
        <v>376</v>
      </c>
      <c r="D3" s="19" t="s">
        <v>376</v>
      </c>
      <c r="E3" s="12" t="s">
        <v>37</v>
      </c>
      <c r="F3" s="13"/>
      <c r="G3" s="12"/>
      <c r="H3" s="12"/>
      <c r="I3" s="12"/>
      <c r="J3" s="12"/>
      <c r="K3" s="12"/>
    </row>
    <row r="4" spans="1:11" ht="13.5">
      <c r="A4" s="11">
        <v>9</v>
      </c>
      <c r="B4" s="12" t="s">
        <v>157</v>
      </c>
      <c r="C4" s="19" t="s">
        <v>158</v>
      </c>
      <c r="D4" s="20" t="s">
        <v>377</v>
      </c>
      <c r="E4" s="12"/>
      <c r="F4" s="13"/>
      <c r="G4" s="12"/>
      <c r="H4" s="12"/>
      <c r="I4" s="12"/>
      <c r="J4" s="12"/>
      <c r="K4" s="12"/>
    </row>
    <row r="5" spans="1:11" ht="13.5">
      <c r="A5" s="11">
        <v>17</v>
      </c>
      <c r="B5" s="12" t="s">
        <v>159</v>
      </c>
      <c r="C5" s="12" t="s">
        <v>160</v>
      </c>
      <c r="D5" s="12" t="s">
        <v>161</v>
      </c>
      <c r="E5" s="12" t="s">
        <v>162</v>
      </c>
      <c r="F5" s="13" t="s">
        <v>39</v>
      </c>
      <c r="G5" s="12" t="s">
        <v>163</v>
      </c>
      <c r="H5" s="12" t="s">
        <v>164</v>
      </c>
      <c r="I5" s="12"/>
      <c r="J5" s="12"/>
      <c r="K5" s="12"/>
    </row>
    <row r="6" spans="1:11" ht="13.5">
      <c r="A6" s="11">
        <v>18</v>
      </c>
      <c r="B6" s="21" t="s">
        <v>165</v>
      </c>
      <c r="C6" s="12" t="s">
        <v>166</v>
      </c>
      <c r="D6" s="12" t="s">
        <v>45</v>
      </c>
      <c r="E6" s="12" t="s">
        <v>40</v>
      </c>
      <c r="F6" s="32" t="s">
        <v>41</v>
      </c>
      <c r="G6" s="12" t="s">
        <v>42</v>
      </c>
      <c r="H6" s="12" t="s">
        <v>378</v>
      </c>
      <c r="I6" s="31" t="s">
        <v>44</v>
      </c>
      <c r="J6" s="12"/>
      <c r="K6" s="12"/>
    </row>
    <row r="7" spans="1:9" ht="12.75">
      <c r="A7" s="11">
        <v>25</v>
      </c>
      <c r="B7" s="12" t="s">
        <v>46</v>
      </c>
      <c r="C7" s="12" t="s">
        <v>47</v>
      </c>
      <c r="D7" s="12" t="s">
        <v>40</v>
      </c>
      <c r="E7" s="12" t="s">
        <v>48</v>
      </c>
      <c r="F7" s="13" t="s">
        <v>49</v>
      </c>
      <c r="G7" s="12" t="s">
        <v>50</v>
      </c>
      <c r="H7" s="12" t="s">
        <v>51</v>
      </c>
      <c r="I7" s="12" t="s">
        <v>52</v>
      </c>
    </row>
    <row r="8" spans="1:11" ht="12.75">
      <c r="A8" s="11">
        <v>26</v>
      </c>
      <c r="B8" s="12" t="s">
        <v>57</v>
      </c>
      <c r="E8" s="12" t="s">
        <v>53</v>
      </c>
      <c r="F8" s="12" t="s">
        <v>54</v>
      </c>
      <c r="G8" s="32" t="s">
        <v>55</v>
      </c>
      <c r="H8" s="12" t="s">
        <v>55</v>
      </c>
      <c r="I8" s="31" t="s">
        <v>56</v>
      </c>
      <c r="J8" s="12">
        <v>2087</v>
      </c>
      <c r="K8" s="12"/>
    </row>
    <row r="9" spans="1:11" ht="13.5">
      <c r="A9" s="11">
        <v>31</v>
      </c>
      <c r="B9" s="12" t="s">
        <v>289</v>
      </c>
      <c r="C9" s="21" t="s">
        <v>58</v>
      </c>
      <c r="D9" s="29" t="s">
        <v>290</v>
      </c>
      <c r="E9" s="21" t="s">
        <v>59</v>
      </c>
      <c r="F9" s="23" t="s">
        <v>151</v>
      </c>
      <c r="G9" s="21" t="s">
        <v>60</v>
      </c>
      <c r="H9" s="21" t="s">
        <v>167</v>
      </c>
      <c r="I9" s="21" t="s">
        <v>167</v>
      </c>
      <c r="K9" s="12"/>
    </row>
    <row r="10" spans="1:11" ht="13.5">
      <c r="A10" s="11">
        <v>39</v>
      </c>
      <c r="B10" s="21" t="s">
        <v>168</v>
      </c>
      <c r="C10" s="12" t="s">
        <v>169</v>
      </c>
      <c r="D10" s="12" t="s">
        <v>61</v>
      </c>
      <c r="E10" s="21"/>
      <c r="F10" s="23"/>
      <c r="G10" s="21" t="s">
        <v>380</v>
      </c>
      <c r="H10" s="21" t="s">
        <v>380</v>
      </c>
      <c r="I10" s="21" t="s">
        <v>382</v>
      </c>
      <c r="J10" s="12" t="s">
        <v>381</v>
      </c>
      <c r="K10" s="12"/>
    </row>
    <row r="11" spans="1:11" ht="13.5">
      <c r="A11" s="11">
        <v>41</v>
      </c>
      <c r="B11" s="12" t="s">
        <v>64</v>
      </c>
      <c r="C11" s="21" t="s">
        <v>383</v>
      </c>
      <c r="D11" s="12" t="s">
        <v>170</v>
      </c>
      <c r="E11" s="21" t="s">
        <v>384</v>
      </c>
      <c r="F11" s="23" t="s">
        <v>292</v>
      </c>
      <c r="G11" s="24" t="s">
        <v>293</v>
      </c>
      <c r="H11" s="12"/>
      <c r="I11" s="21" t="s">
        <v>385</v>
      </c>
      <c r="J11" s="21" t="s">
        <v>385</v>
      </c>
      <c r="K11" s="21" t="s">
        <v>385</v>
      </c>
    </row>
    <row r="12" spans="1:11" ht="13.5">
      <c r="A12" s="11">
        <v>42</v>
      </c>
      <c r="B12" s="12" t="s">
        <v>171</v>
      </c>
      <c r="C12" s="21" t="s">
        <v>68</v>
      </c>
      <c r="D12" s="12" t="s">
        <v>172</v>
      </c>
      <c r="E12" s="12" t="s">
        <v>67</v>
      </c>
      <c r="F12" s="30" t="s">
        <v>67</v>
      </c>
      <c r="J12" s="12"/>
      <c r="K12" s="12"/>
    </row>
    <row r="13" spans="1:11" ht="13.5">
      <c r="A13" s="11">
        <v>49</v>
      </c>
      <c r="B13" s="12" t="s">
        <v>296</v>
      </c>
      <c r="C13" s="21" t="s">
        <v>296</v>
      </c>
      <c r="D13" s="12" t="s">
        <v>297</v>
      </c>
      <c r="E13" s="12" t="s">
        <v>298</v>
      </c>
      <c r="F13" s="23" t="s">
        <v>60</v>
      </c>
      <c r="G13" s="21" t="s">
        <v>386</v>
      </c>
      <c r="H13" s="21" t="s">
        <v>387</v>
      </c>
      <c r="I13" s="12" t="s">
        <v>388</v>
      </c>
      <c r="J13" s="12" t="s">
        <v>154</v>
      </c>
      <c r="K13" s="21" t="s">
        <v>301</v>
      </c>
    </row>
    <row r="14" spans="1:10" ht="13.5">
      <c r="A14" s="11">
        <v>50</v>
      </c>
      <c r="B14" s="12" t="s">
        <v>389</v>
      </c>
      <c r="C14" s="21" t="s">
        <v>390</v>
      </c>
      <c r="D14" s="12" t="s">
        <v>363</v>
      </c>
      <c r="E14" s="21" t="s">
        <v>363</v>
      </c>
      <c r="F14" s="13" t="s">
        <v>156</v>
      </c>
      <c r="G14" s="12" t="s">
        <v>70</v>
      </c>
      <c r="H14" s="12"/>
      <c r="I14" s="12"/>
      <c r="J14" s="21"/>
    </row>
    <row r="15" spans="1:11" ht="13.5">
      <c r="A15" s="11">
        <v>60</v>
      </c>
      <c r="B15" s="12" t="s">
        <v>391</v>
      </c>
      <c r="C15" s="12" t="s">
        <v>174</v>
      </c>
      <c r="D15" s="21" t="s">
        <v>392</v>
      </c>
      <c r="E15" s="21" t="s">
        <v>296</v>
      </c>
      <c r="F15" s="13" t="s">
        <v>393</v>
      </c>
      <c r="G15" s="21" t="s">
        <v>394</v>
      </c>
      <c r="H15" s="12" t="s">
        <v>395</v>
      </c>
      <c r="I15" s="12"/>
      <c r="J15" s="21" t="s">
        <v>394</v>
      </c>
      <c r="K15" s="12"/>
    </row>
    <row r="16" spans="1:11" ht="13.5">
      <c r="A16" s="11">
        <v>71</v>
      </c>
      <c r="B16" s="12" t="s">
        <v>304</v>
      </c>
      <c r="C16" s="12" t="s">
        <v>396</v>
      </c>
      <c r="D16" s="12" t="s">
        <v>397</v>
      </c>
      <c r="E16" s="12" t="s">
        <v>179</v>
      </c>
      <c r="F16" s="13" t="s">
        <v>307</v>
      </c>
      <c r="G16" s="12" t="s">
        <v>398</v>
      </c>
      <c r="H16" s="12" t="s">
        <v>154</v>
      </c>
      <c r="I16" s="12" t="s">
        <v>309</v>
      </c>
      <c r="J16" s="12" t="s">
        <v>399</v>
      </c>
      <c r="K16" s="12" t="s">
        <v>310</v>
      </c>
    </row>
    <row r="17" spans="1:10" ht="13.5">
      <c r="A17" s="11">
        <v>80</v>
      </c>
      <c r="B17" s="12" t="s">
        <v>181</v>
      </c>
      <c r="C17" s="12" t="s">
        <v>348</v>
      </c>
      <c r="D17" s="12" t="s">
        <v>400</v>
      </c>
      <c r="E17" s="12" t="s">
        <v>183</v>
      </c>
      <c r="F17" s="13" t="s">
        <v>401</v>
      </c>
      <c r="G17" s="12" t="s">
        <v>71</v>
      </c>
      <c r="H17" s="21" t="s">
        <v>312</v>
      </c>
      <c r="I17" s="12" t="s">
        <v>402</v>
      </c>
      <c r="J17" s="12" t="s">
        <v>72</v>
      </c>
    </row>
    <row r="18" spans="1:11" ht="13.5">
      <c r="A18" s="11">
        <v>81</v>
      </c>
      <c r="B18" s="12" t="s">
        <v>71</v>
      </c>
      <c r="C18" s="12" t="s">
        <v>191</v>
      </c>
      <c r="D18" s="12" t="s">
        <v>192</v>
      </c>
      <c r="E18" s="12" t="s">
        <v>193</v>
      </c>
      <c r="F18" s="13" t="s">
        <v>194</v>
      </c>
      <c r="G18" s="12" t="s">
        <v>404</v>
      </c>
      <c r="H18" s="12" t="s">
        <v>403</v>
      </c>
      <c r="I18" s="12"/>
      <c r="J18" s="12"/>
      <c r="K18" s="12"/>
    </row>
    <row r="19" spans="1:11" ht="13.5">
      <c r="A19" s="11">
        <v>90</v>
      </c>
      <c r="B19" s="12" t="s">
        <v>73</v>
      </c>
      <c r="C19" s="12" t="s">
        <v>74</v>
      </c>
      <c r="D19" s="12" t="s">
        <v>74</v>
      </c>
      <c r="E19" s="12" t="s">
        <v>74</v>
      </c>
      <c r="F19" s="13" t="s">
        <v>186</v>
      </c>
      <c r="G19" s="12" t="s">
        <v>313</v>
      </c>
      <c r="H19" s="12" t="s">
        <v>187</v>
      </c>
      <c r="I19" s="25" t="s">
        <v>314</v>
      </c>
      <c r="J19" s="12" t="s">
        <v>313</v>
      </c>
      <c r="K19" s="12"/>
    </row>
    <row r="20" spans="1:11" ht="13.5">
      <c r="A20" s="11">
        <v>91</v>
      </c>
      <c r="B20" s="21" t="s">
        <v>315</v>
      </c>
      <c r="C20" s="12" t="s">
        <v>373</v>
      </c>
      <c r="D20" s="21" t="s">
        <v>189</v>
      </c>
      <c r="E20" s="12" t="s">
        <v>373</v>
      </c>
      <c r="F20" s="13" t="s">
        <v>374</v>
      </c>
      <c r="G20" s="12" t="s">
        <v>288</v>
      </c>
      <c r="H20" s="12" t="s">
        <v>405</v>
      </c>
      <c r="I20" s="12"/>
      <c r="J20" s="12"/>
      <c r="K20" s="12"/>
    </row>
    <row r="21" spans="1:11" ht="13.5">
      <c r="A21" s="11">
        <v>97</v>
      </c>
      <c r="B21" s="21" t="s">
        <v>77</v>
      </c>
      <c r="C21" s="12" t="s">
        <v>316</v>
      </c>
      <c r="D21" s="12" t="s">
        <v>406</v>
      </c>
      <c r="E21" s="12" t="s">
        <v>196</v>
      </c>
      <c r="F21" s="30" t="s">
        <v>317</v>
      </c>
      <c r="G21" s="12" t="s">
        <v>197</v>
      </c>
      <c r="H21" s="21" t="s">
        <v>80</v>
      </c>
      <c r="I21" s="21" t="s">
        <v>407</v>
      </c>
      <c r="J21" s="12"/>
      <c r="K21" s="12"/>
    </row>
    <row r="22" spans="1:11" ht="13.5">
      <c r="A22" s="11">
        <v>98</v>
      </c>
      <c r="B22" s="12" t="s">
        <v>78</v>
      </c>
      <c r="C22" s="21" t="s">
        <v>320</v>
      </c>
      <c r="D22" s="12" t="s">
        <v>241</v>
      </c>
      <c r="E22" s="12" t="s">
        <v>80</v>
      </c>
      <c r="F22" s="13" t="s">
        <v>408</v>
      </c>
      <c r="J22" s="12"/>
      <c r="K22" s="12"/>
    </row>
    <row r="23" spans="1:11" ht="13.5">
      <c r="A23" s="11">
        <v>100</v>
      </c>
      <c r="B23" s="12" t="s">
        <v>198</v>
      </c>
      <c r="C23" s="12" t="s">
        <v>199</v>
      </c>
      <c r="D23" s="12" t="s">
        <v>200</v>
      </c>
      <c r="E23" s="12" t="s">
        <v>196</v>
      </c>
      <c r="F23" s="13" t="s">
        <v>322</v>
      </c>
      <c r="G23" s="12" t="s">
        <v>323</v>
      </c>
      <c r="H23" s="12" t="s">
        <v>324</v>
      </c>
      <c r="I23" s="12" t="s">
        <v>201</v>
      </c>
      <c r="J23" s="12" t="s">
        <v>81</v>
      </c>
      <c r="K23" s="12"/>
    </row>
    <row r="24" spans="1:11" ht="12.75">
      <c r="A24" s="11">
        <v>101</v>
      </c>
      <c r="B24" s="12" t="s">
        <v>325</v>
      </c>
      <c r="C24" s="12" t="s">
        <v>410</v>
      </c>
      <c r="D24" s="12" t="s">
        <v>409</v>
      </c>
      <c r="E24" s="12" t="s">
        <v>326</v>
      </c>
      <c r="F24" s="13" t="s">
        <v>411</v>
      </c>
      <c r="G24" s="12" t="s">
        <v>412</v>
      </c>
      <c r="H24" s="12" t="s">
        <v>134</v>
      </c>
      <c r="K24" s="12"/>
    </row>
    <row r="25" spans="1:11" ht="13.5">
      <c r="A25" s="11">
        <v>102</v>
      </c>
      <c r="B25" s="12" t="s">
        <v>202</v>
      </c>
      <c r="C25" s="12" t="s">
        <v>413</v>
      </c>
      <c r="D25" s="21" t="s">
        <v>414</v>
      </c>
      <c r="E25" s="21" t="s">
        <v>414</v>
      </c>
      <c r="F25" s="23" t="s">
        <v>327</v>
      </c>
      <c r="G25" s="12"/>
      <c r="H25" s="12"/>
      <c r="I25" s="12"/>
      <c r="J25" s="12"/>
      <c r="K25" s="12"/>
    </row>
    <row r="26" spans="1:11" ht="13.5">
      <c r="A26" s="11">
        <v>106</v>
      </c>
      <c r="B26" s="12" t="s">
        <v>81</v>
      </c>
      <c r="C26" s="12" t="s">
        <v>287</v>
      </c>
      <c r="D26" s="12"/>
      <c r="E26" s="21" t="s">
        <v>84</v>
      </c>
      <c r="F26" s="13" t="s">
        <v>85</v>
      </c>
      <c r="G26" s="12" t="s">
        <v>85</v>
      </c>
      <c r="K26" s="12"/>
    </row>
    <row r="27" spans="1:11" ht="13.5">
      <c r="A27" s="11">
        <v>112</v>
      </c>
      <c r="B27" s="12" t="s">
        <v>207</v>
      </c>
      <c r="C27" s="12" t="s">
        <v>86</v>
      </c>
      <c r="D27" s="21" t="s">
        <v>87</v>
      </c>
      <c r="E27" s="21" t="s">
        <v>88</v>
      </c>
      <c r="F27" s="13" t="s">
        <v>328</v>
      </c>
      <c r="G27" s="12" t="s">
        <v>415</v>
      </c>
      <c r="H27" s="12" t="s">
        <v>330</v>
      </c>
      <c r="I27" s="21" t="s">
        <v>87</v>
      </c>
      <c r="J27" s="12"/>
      <c r="K27" s="12"/>
    </row>
    <row r="28" spans="1:11" ht="13.5">
      <c r="A28" s="11">
        <v>113</v>
      </c>
      <c r="B28" s="21" t="s">
        <v>329</v>
      </c>
      <c r="C28" s="12" t="s">
        <v>89</v>
      </c>
      <c r="D28" s="12" t="s">
        <v>331</v>
      </c>
      <c r="E28" s="12" t="s">
        <v>187</v>
      </c>
      <c r="F28" s="13" t="s">
        <v>329</v>
      </c>
      <c r="G28" s="12" t="s">
        <v>416</v>
      </c>
      <c r="H28" s="20" t="s">
        <v>417</v>
      </c>
      <c r="I28" s="12" t="s">
        <v>418</v>
      </c>
      <c r="J28" s="12"/>
      <c r="K28" s="12"/>
    </row>
    <row r="29" spans="1:11" ht="13.5">
      <c r="A29" s="11">
        <v>118</v>
      </c>
      <c r="B29" s="12" t="s">
        <v>92</v>
      </c>
      <c r="C29" s="12" t="s">
        <v>93</v>
      </c>
      <c r="D29" s="21" t="s">
        <v>419</v>
      </c>
      <c r="E29" s="12" t="s">
        <v>88</v>
      </c>
      <c r="F29" s="13" t="s">
        <v>420</v>
      </c>
      <c r="G29" s="12" t="s">
        <v>95</v>
      </c>
      <c r="H29" s="12" t="s">
        <v>421</v>
      </c>
      <c r="I29" s="12"/>
      <c r="J29" s="12"/>
      <c r="K29" s="12"/>
    </row>
    <row r="30" spans="1:11" ht="13.5">
      <c r="A30" s="11">
        <v>119</v>
      </c>
      <c r="B30" s="12" t="s">
        <v>332</v>
      </c>
      <c r="C30" s="21" t="s">
        <v>333</v>
      </c>
      <c r="D30" s="12" t="s">
        <v>334</v>
      </c>
      <c r="E30" s="12" t="s">
        <v>208</v>
      </c>
      <c r="F30" s="13" t="s">
        <v>209</v>
      </c>
      <c r="G30" s="12" t="s">
        <v>97</v>
      </c>
      <c r="H30" s="12" t="s">
        <v>201</v>
      </c>
      <c r="I30" s="26" t="s">
        <v>98</v>
      </c>
      <c r="J30" s="12"/>
      <c r="K30" s="12"/>
    </row>
    <row r="31" spans="1:11" ht="13.5">
      <c r="A31" s="11">
        <v>125</v>
      </c>
      <c r="B31" s="12" t="s">
        <v>79</v>
      </c>
      <c r="C31" s="21" t="s">
        <v>80</v>
      </c>
      <c r="D31" s="21" t="s">
        <v>80</v>
      </c>
      <c r="E31" s="12" t="s">
        <v>99</v>
      </c>
      <c r="F31" s="13" t="s">
        <v>79</v>
      </c>
      <c r="G31" s="12" t="s">
        <v>334</v>
      </c>
      <c r="H31" s="12" t="s">
        <v>334</v>
      </c>
      <c r="I31" s="12" t="s">
        <v>78</v>
      </c>
      <c r="J31" s="12"/>
      <c r="K31" s="12"/>
    </row>
    <row r="32" spans="1:11" ht="13.5">
      <c r="A32" s="11">
        <v>137</v>
      </c>
      <c r="B32" s="12" t="s">
        <v>210</v>
      </c>
      <c r="C32" s="12" t="s">
        <v>211</v>
      </c>
      <c r="D32" s="12" t="s">
        <v>212</v>
      </c>
      <c r="E32" s="12" t="s">
        <v>213</v>
      </c>
      <c r="F32" s="13" t="s">
        <v>100</v>
      </c>
      <c r="G32" s="12" t="s">
        <v>335</v>
      </c>
      <c r="H32" s="12" t="s">
        <v>152</v>
      </c>
      <c r="I32" s="12"/>
      <c r="J32" s="12"/>
      <c r="K32" s="12"/>
    </row>
    <row r="33" spans="1:11" ht="13.5">
      <c r="A33" s="11">
        <v>138</v>
      </c>
      <c r="B33" s="12" t="s">
        <v>336</v>
      </c>
      <c r="C33" s="21" t="s">
        <v>101</v>
      </c>
      <c r="D33" s="12" t="s">
        <v>337</v>
      </c>
      <c r="E33" s="12" t="s">
        <v>214</v>
      </c>
      <c r="F33" s="13" t="s">
        <v>338</v>
      </c>
      <c r="G33" s="12" t="s">
        <v>339</v>
      </c>
      <c r="H33" s="12" t="s">
        <v>102</v>
      </c>
      <c r="I33" s="21" t="s">
        <v>375</v>
      </c>
      <c r="J33" s="12"/>
      <c r="K33" s="12"/>
    </row>
    <row r="34" spans="1:11" ht="13.5">
      <c r="A34" s="11">
        <v>159</v>
      </c>
      <c r="B34" s="12" t="s">
        <v>215</v>
      </c>
      <c r="C34" s="12" t="s">
        <v>215</v>
      </c>
      <c r="D34" s="12" t="s">
        <v>422</v>
      </c>
      <c r="E34" s="12" t="s">
        <v>217</v>
      </c>
      <c r="F34" s="13" t="s">
        <v>103</v>
      </c>
      <c r="G34" s="21" t="s">
        <v>423</v>
      </c>
      <c r="H34" s="12" t="s">
        <v>104</v>
      </c>
      <c r="I34" s="12"/>
      <c r="J34" s="21"/>
      <c r="K34" s="12"/>
    </row>
    <row r="35" spans="1:11" ht="13.5">
      <c r="A35" s="11">
        <v>160</v>
      </c>
      <c r="B35" s="12" t="s">
        <v>219</v>
      </c>
      <c r="C35" s="12" t="s">
        <v>219</v>
      </c>
      <c r="D35" s="12" t="s">
        <v>424</v>
      </c>
      <c r="E35" s="12" t="s">
        <v>221</v>
      </c>
      <c r="F35" s="13" t="s">
        <v>222</v>
      </c>
      <c r="G35" s="12" t="s">
        <v>105</v>
      </c>
      <c r="H35" s="12" t="s">
        <v>106</v>
      </c>
      <c r="I35" s="12" t="s">
        <v>223</v>
      </c>
      <c r="J35" s="12"/>
      <c r="K35" s="12"/>
    </row>
    <row r="36" spans="1:11" ht="13.5">
      <c r="A36" s="11">
        <v>169</v>
      </c>
      <c r="B36" s="12" t="s">
        <v>224</v>
      </c>
      <c r="C36" s="12" t="s">
        <v>225</v>
      </c>
      <c r="D36" s="12" t="s">
        <v>226</v>
      </c>
      <c r="E36" s="12" t="s">
        <v>225</v>
      </c>
      <c r="F36" s="13" t="s">
        <v>227</v>
      </c>
      <c r="G36" s="12" t="s">
        <v>228</v>
      </c>
      <c r="H36" s="12" t="s">
        <v>173</v>
      </c>
      <c r="I36" s="12" t="s">
        <v>108</v>
      </c>
      <c r="J36" s="21" t="s">
        <v>425</v>
      </c>
      <c r="K36" s="12"/>
    </row>
    <row r="37" spans="1:11" ht="13.5">
      <c r="A37" s="11">
        <v>170</v>
      </c>
      <c r="B37" s="21" t="s">
        <v>425</v>
      </c>
      <c r="C37" s="12" t="s">
        <v>225</v>
      </c>
      <c r="D37" s="12" t="s">
        <v>229</v>
      </c>
      <c r="E37" s="12" t="s">
        <v>340</v>
      </c>
      <c r="F37" s="23" t="s">
        <v>112</v>
      </c>
      <c r="G37" s="12" t="s">
        <v>113</v>
      </c>
      <c r="H37" s="20" t="s">
        <v>230</v>
      </c>
      <c r="I37" s="12" t="s">
        <v>84</v>
      </c>
      <c r="K37" s="12"/>
    </row>
    <row r="38" spans="1:11" ht="13.5">
      <c r="A38" s="11">
        <v>186</v>
      </c>
      <c r="B38" s="21" t="s">
        <v>114</v>
      </c>
      <c r="C38" s="12" t="s">
        <v>231</v>
      </c>
      <c r="D38" s="12" t="s">
        <v>231</v>
      </c>
      <c r="E38" s="21" t="s">
        <v>426</v>
      </c>
      <c r="F38" s="13" t="s">
        <v>427</v>
      </c>
      <c r="G38" s="21" t="s">
        <v>428</v>
      </c>
      <c r="H38" s="21" t="s">
        <v>116</v>
      </c>
      <c r="I38" s="12" t="s">
        <v>234</v>
      </c>
      <c r="J38" s="21"/>
      <c r="K38" s="12"/>
    </row>
    <row r="39" spans="1:11" ht="13.5">
      <c r="A39" s="11">
        <v>187</v>
      </c>
      <c r="B39" s="12" t="s">
        <v>117</v>
      </c>
      <c r="C39" s="21" t="s">
        <v>429</v>
      </c>
      <c r="D39" s="12" t="s">
        <v>341</v>
      </c>
      <c r="E39" s="21" t="s">
        <v>429</v>
      </c>
      <c r="F39" s="13" t="s">
        <v>237</v>
      </c>
      <c r="G39" s="12" t="s">
        <v>238</v>
      </c>
      <c r="H39" s="20" t="s">
        <v>239</v>
      </c>
      <c r="I39" s="21" t="s">
        <v>240</v>
      </c>
      <c r="J39" s="12" t="s">
        <v>341</v>
      </c>
      <c r="K39" s="12"/>
    </row>
    <row r="40" spans="1:11" ht="13.5">
      <c r="A40" s="11">
        <v>191</v>
      </c>
      <c r="B40" s="12" t="s">
        <v>242</v>
      </c>
      <c r="C40" s="12" t="s">
        <v>217</v>
      </c>
      <c r="D40" s="12" t="s">
        <v>242</v>
      </c>
      <c r="E40" s="12" t="s">
        <v>257</v>
      </c>
      <c r="F40" s="13" t="s">
        <v>118</v>
      </c>
      <c r="G40" s="12" t="s">
        <v>119</v>
      </c>
      <c r="H40" s="12" t="s">
        <v>242</v>
      </c>
      <c r="I40" s="21" t="s">
        <v>120</v>
      </c>
      <c r="J40" s="12" t="s">
        <v>242</v>
      </c>
      <c r="K40" s="12" t="s">
        <v>242</v>
      </c>
    </row>
    <row r="41" spans="1:11" ht="13.5">
      <c r="A41" s="11">
        <v>192</v>
      </c>
      <c r="B41" s="12" t="s">
        <v>217</v>
      </c>
      <c r="C41" s="12" t="s">
        <v>244</v>
      </c>
      <c r="D41" s="12" t="s">
        <v>121</v>
      </c>
      <c r="E41" s="12" t="s">
        <v>342</v>
      </c>
      <c r="F41" s="13" t="s">
        <v>343</v>
      </c>
      <c r="G41" s="21" t="s">
        <v>430</v>
      </c>
      <c r="H41" s="21" t="s">
        <v>431</v>
      </c>
      <c r="I41" s="21" t="s">
        <v>430</v>
      </c>
      <c r="J41" s="12" t="s">
        <v>66</v>
      </c>
      <c r="K41" s="12" t="s">
        <v>344</v>
      </c>
    </row>
    <row r="42" spans="1:9" ht="13.5">
      <c r="A42" s="11">
        <v>193</v>
      </c>
      <c r="B42" s="12" t="s">
        <v>80</v>
      </c>
      <c r="C42" s="24" t="s">
        <v>247</v>
      </c>
      <c r="D42" s="12" t="s">
        <v>122</v>
      </c>
      <c r="E42" s="12"/>
      <c r="F42" s="13" t="s">
        <v>345</v>
      </c>
      <c r="G42" s="12" t="s">
        <v>248</v>
      </c>
      <c r="H42" s="12" t="s">
        <v>432</v>
      </c>
      <c r="I42" s="12"/>
    </row>
    <row r="43" spans="1:11" ht="13.5">
      <c r="A43" s="11">
        <v>194</v>
      </c>
      <c r="B43" s="21" t="s">
        <v>433</v>
      </c>
      <c r="C43" s="20" t="s">
        <v>434</v>
      </c>
      <c r="D43" s="21" t="s">
        <v>346</v>
      </c>
      <c r="E43" s="12" t="s">
        <v>251</v>
      </c>
      <c r="F43" s="13" t="s">
        <v>435</v>
      </c>
      <c r="G43" s="12" t="s">
        <v>252</v>
      </c>
      <c r="H43" s="12" t="s">
        <v>253</v>
      </c>
      <c r="I43" s="12" t="s">
        <v>124</v>
      </c>
      <c r="J43" s="12"/>
      <c r="K43" s="12"/>
    </row>
    <row r="44" spans="1:11" ht="13.5">
      <c r="A44" s="11">
        <v>202</v>
      </c>
      <c r="B44" s="12" t="s">
        <v>125</v>
      </c>
      <c r="C44" s="12" t="s">
        <v>347</v>
      </c>
      <c r="D44" s="12" t="s">
        <v>254</v>
      </c>
      <c r="E44" s="12" t="s">
        <v>436</v>
      </c>
      <c r="F44" s="23" t="s">
        <v>62</v>
      </c>
      <c r="G44" s="12" t="s">
        <v>256</v>
      </c>
      <c r="H44" s="12" t="s">
        <v>257</v>
      </c>
      <c r="I44" s="12" t="s">
        <v>348</v>
      </c>
      <c r="J44" s="12"/>
      <c r="K44" s="12"/>
    </row>
    <row r="45" spans="1:11" ht="13.5">
      <c r="A45" s="11">
        <v>203</v>
      </c>
      <c r="B45" s="21" t="s">
        <v>62</v>
      </c>
      <c r="C45" s="22" t="s">
        <v>126</v>
      </c>
      <c r="D45" s="12" t="s">
        <v>243</v>
      </c>
      <c r="E45" s="12" t="s">
        <v>243</v>
      </c>
      <c r="F45" s="27">
        <v>7.01</v>
      </c>
      <c r="G45" s="12" t="s">
        <v>257</v>
      </c>
      <c r="H45" s="12" t="s">
        <v>258</v>
      </c>
      <c r="I45" s="12" t="s">
        <v>257</v>
      </c>
      <c r="J45" s="12"/>
      <c r="K45" s="12"/>
    </row>
    <row r="46" spans="1:11" ht="13.5">
      <c r="A46" s="11">
        <v>209</v>
      </c>
      <c r="B46" s="12" t="s">
        <v>349</v>
      </c>
      <c r="C46" s="12" t="s">
        <v>204</v>
      </c>
      <c r="D46" s="21" t="s">
        <v>127</v>
      </c>
      <c r="E46" s="12" t="s">
        <v>128</v>
      </c>
      <c r="F46" s="23" t="s">
        <v>437</v>
      </c>
      <c r="G46" s="12" t="s">
        <v>351</v>
      </c>
      <c r="H46" s="12" t="s">
        <v>259</v>
      </c>
      <c r="I46" s="21" t="s">
        <v>352</v>
      </c>
      <c r="J46" s="12" t="s">
        <v>260</v>
      </c>
      <c r="K46" s="12"/>
    </row>
    <row r="47" spans="1:11" ht="13.5">
      <c r="A47" s="11">
        <v>211</v>
      </c>
      <c r="B47" s="12" t="s">
        <v>353</v>
      </c>
      <c r="C47" s="12" t="s">
        <v>438</v>
      </c>
      <c r="D47" s="21" t="s">
        <v>261</v>
      </c>
      <c r="E47" s="12" t="s">
        <v>439</v>
      </c>
      <c r="F47" s="13" t="s">
        <v>129</v>
      </c>
      <c r="G47" s="12" t="s">
        <v>130</v>
      </c>
      <c r="H47" s="12" t="s">
        <v>356</v>
      </c>
      <c r="I47" s="12" t="s">
        <v>357</v>
      </c>
      <c r="J47" s="12"/>
      <c r="K47" s="12"/>
    </row>
    <row r="48" spans="1:11" ht="13.5">
      <c r="A48" s="11">
        <v>213</v>
      </c>
      <c r="B48" s="21" t="s">
        <v>358</v>
      </c>
      <c r="C48" s="12" t="s">
        <v>131</v>
      </c>
      <c r="D48" s="21" t="s">
        <v>132</v>
      </c>
      <c r="E48" s="12" t="s">
        <v>441</v>
      </c>
      <c r="F48" s="13" t="s">
        <v>440</v>
      </c>
      <c r="G48" s="12" t="s">
        <v>133</v>
      </c>
      <c r="H48" s="21" t="s">
        <v>360</v>
      </c>
      <c r="I48" s="12" t="s">
        <v>361</v>
      </c>
      <c r="J48" s="12" t="s">
        <v>134</v>
      </c>
      <c r="K48" s="21"/>
    </row>
    <row r="49" spans="1:11" ht="13.5">
      <c r="A49" s="11">
        <v>214</v>
      </c>
      <c r="B49" s="12" t="s">
        <v>263</v>
      </c>
      <c r="C49" s="12" t="s">
        <v>135</v>
      </c>
      <c r="D49" s="21" t="s">
        <v>358</v>
      </c>
      <c r="E49" s="12" t="s">
        <v>264</v>
      </c>
      <c r="F49" s="13" t="s">
        <v>136</v>
      </c>
      <c r="G49" s="25" t="s">
        <v>265</v>
      </c>
      <c r="H49" s="12" t="s">
        <v>137</v>
      </c>
      <c r="I49" s="12" t="s">
        <v>138</v>
      </c>
      <c r="J49" s="12" t="s">
        <v>139</v>
      </c>
      <c r="K49" s="21"/>
    </row>
    <row r="50" spans="1:11" ht="13.5">
      <c r="A50" s="11">
        <v>217</v>
      </c>
      <c r="B50" s="12" t="s">
        <v>140</v>
      </c>
      <c r="C50" s="25" t="s">
        <v>442</v>
      </c>
      <c r="D50" s="12" t="s">
        <v>363</v>
      </c>
      <c r="E50" s="12" t="s">
        <v>141</v>
      </c>
      <c r="F50" s="13" t="s">
        <v>142</v>
      </c>
      <c r="G50" s="12" t="s">
        <v>143</v>
      </c>
      <c r="H50" s="21"/>
      <c r="I50" s="12"/>
      <c r="K50" s="12"/>
    </row>
    <row r="51" spans="1:11" ht="13.5">
      <c r="A51" s="11">
        <v>218</v>
      </c>
      <c r="B51" s="12" t="s">
        <v>364</v>
      </c>
      <c r="C51" s="28" t="s">
        <v>111</v>
      </c>
      <c r="D51" s="12"/>
      <c r="E51" s="25" t="s">
        <v>365</v>
      </c>
      <c r="F51" s="23" t="s">
        <v>443</v>
      </c>
      <c r="G51" s="12" t="s">
        <v>444</v>
      </c>
      <c r="H51" s="12" t="s">
        <v>144</v>
      </c>
      <c r="I51" s="12" t="s">
        <v>107</v>
      </c>
      <c r="J51" s="12"/>
      <c r="K51" s="21"/>
    </row>
    <row r="52" spans="1:11" ht="13.5">
      <c r="A52" s="11">
        <v>235</v>
      </c>
      <c r="B52" s="21" t="s">
        <v>266</v>
      </c>
      <c r="C52" s="25" t="s">
        <v>145</v>
      </c>
      <c r="D52" s="12" t="s">
        <v>146</v>
      </c>
      <c r="E52" s="12" t="s">
        <v>147</v>
      </c>
      <c r="F52" s="13" t="s">
        <v>267</v>
      </c>
      <c r="G52" s="12" t="s">
        <v>268</v>
      </c>
      <c r="H52" s="12" t="s">
        <v>269</v>
      </c>
      <c r="I52" s="12" t="s">
        <v>270</v>
      </c>
      <c r="J52" s="12"/>
      <c r="K52" s="28"/>
    </row>
    <row r="53" spans="1:11" ht="13.5">
      <c r="A53" s="11">
        <v>242</v>
      </c>
      <c r="B53" s="12" t="s">
        <v>271</v>
      </c>
      <c r="C53" s="25" t="s">
        <v>272</v>
      </c>
      <c r="D53" s="12" t="s">
        <v>273</v>
      </c>
      <c r="E53" s="12" t="s">
        <v>274</v>
      </c>
      <c r="F53" s="13" t="s">
        <v>275</v>
      </c>
      <c r="G53" s="12" t="s">
        <v>276</v>
      </c>
      <c r="H53" s="12" t="s">
        <v>277</v>
      </c>
      <c r="I53" s="12" t="s">
        <v>148</v>
      </c>
      <c r="J53" s="12" t="s">
        <v>278</v>
      </c>
      <c r="K53" s="28"/>
    </row>
    <row r="54" spans="1:11" ht="13.5">
      <c r="A54" s="11">
        <v>243</v>
      </c>
      <c r="B54" s="12" t="s">
        <v>149</v>
      </c>
      <c r="C54" s="25" t="s">
        <v>279</v>
      </c>
      <c r="D54" s="21" t="s">
        <v>280</v>
      </c>
      <c r="E54" s="12" t="s">
        <v>281</v>
      </c>
      <c r="F54" s="13" t="s">
        <v>282</v>
      </c>
      <c r="G54" s="12" t="s">
        <v>283</v>
      </c>
      <c r="H54" s="12" t="s">
        <v>284</v>
      </c>
      <c r="I54" s="12" t="s">
        <v>285</v>
      </c>
      <c r="J54" s="12" t="s">
        <v>150</v>
      </c>
      <c r="K54" s="25" t="s">
        <v>286</v>
      </c>
    </row>
    <row r="58" ht="12.75">
      <c r="B58" t="s">
        <v>371</v>
      </c>
    </row>
    <row r="59" ht="12.75">
      <c r="B59" t="s">
        <v>372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1">
      <selection activeCell="E63" sqref="A1:IV16384"/>
    </sheetView>
  </sheetViews>
  <sheetFormatPr defaultColWidth="11.421875" defaultRowHeight="12.75"/>
  <sheetData>
    <row r="1" spans="1:11" ht="12.75">
      <c r="A1" s="14">
        <v>20</v>
      </c>
      <c r="B1" s="15" t="s">
        <v>153</v>
      </c>
      <c r="C1" s="15"/>
      <c r="D1" s="15"/>
      <c r="E1" s="15" t="s">
        <v>22</v>
      </c>
      <c r="F1" s="15"/>
      <c r="G1" s="15" t="s">
        <v>23</v>
      </c>
      <c r="H1" s="15"/>
      <c r="I1" s="15"/>
      <c r="J1" s="15"/>
      <c r="K1" s="15"/>
    </row>
    <row r="2" spans="1:11" ht="12.75">
      <c r="A2" s="16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8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</row>
    <row r="3" spans="1:11" ht="12.75">
      <c r="A3" s="11">
        <v>6</v>
      </c>
      <c r="B3" s="12" t="s">
        <v>35</v>
      </c>
      <c r="C3" s="19" t="s">
        <v>36</v>
      </c>
      <c r="D3" s="20" t="s">
        <v>36</v>
      </c>
      <c r="E3" s="12" t="s">
        <v>37</v>
      </c>
      <c r="F3" s="13"/>
      <c r="G3" s="12"/>
      <c r="H3" s="12"/>
      <c r="I3" s="12"/>
      <c r="J3" s="12"/>
      <c r="K3" s="12"/>
    </row>
    <row r="4" spans="1:11" ht="13.5">
      <c r="A4" s="11">
        <v>9</v>
      </c>
      <c r="B4" s="12" t="s">
        <v>157</v>
      </c>
      <c r="C4" s="19" t="s">
        <v>158</v>
      </c>
      <c r="D4" s="20" t="s">
        <v>38</v>
      </c>
      <c r="E4" s="12"/>
      <c r="F4" s="13"/>
      <c r="G4" s="12"/>
      <c r="H4" s="12"/>
      <c r="I4" s="12"/>
      <c r="J4" s="12"/>
      <c r="K4" s="12"/>
    </row>
    <row r="5" spans="1:11" ht="13.5">
      <c r="A5" s="11">
        <v>17</v>
      </c>
      <c r="B5" s="12" t="s">
        <v>159</v>
      </c>
      <c r="C5" s="12" t="s">
        <v>160</v>
      </c>
      <c r="D5" s="12" t="s">
        <v>161</v>
      </c>
      <c r="E5" s="12" t="s">
        <v>162</v>
      </c>
      <c r="F5" s="13" t="s">
        <v>39</v>
      </c>
      <c r="G5" s="12" t="s">
        <v>163</v>
      </c>
      <c r="H5" s="12" t="s">
        <v>164</v>
      </c>
      <c r="I5" s="12"/>
      <c r="J5" s="12"/>
      <c r="K5" s="12"/>
    </row>
    <row r="6" spans="1:11" ht="13.5">
      <c r="A6" s="11">
        <v>18</v>
      </c>
      <c r="B6" s="12" t="s">
        <v>40</v>
      </c>
      <c r="C6" s="12" t="s">
        <v>41</v>
      </c>
      <c r="D6" s="12" t="s">
        <v>42</v>
      </c>
      <c r="E6" s="12" t="s">
        <v>43</v>
      </c>
      <c r="F6" s="13" t="s">
        <v>44</v>
      </c>
      <c r="G6" s="12"/>
      <c r="H6" s="12"/>
      <c r="I6" s="21" t="s">
        <v>165</v>
      </c>
      <c r="J6" s="12" t="s">
        <v>166</v>
      </c>
      <c r="K6" s="12" t="s">
        <v>45</v>
      </c>
    </row>
    <row r="7" spans="1:11" ht="12.75">
      <c r="A7" s="11">
        <v>25</v>
      </c>
      <c r="B7" s="12" t="s">
        <v>46</v>
      </c>
      <c r="C7" s="12" t="s">
        <v>47</v>
      </c>
      <c r="D7" s="12" t="s">
        <v>40</v>
      </c>
      <c r="E7" s="12" t="s">
        <v>48</v>
      </c>
      <c r="F7" s="13" t="s">
        <v>49</v>
      </c>
      <c r="G7" s="12" t="s">
        <v>50</v>
      </c>
      <c r="H7" s="12" t="s">
        <v>51</v>
      </c>
      <c r="I7" s="12" t="s">
        <v>52</v>
      </c>
      <c r="J7" s="12"/>
      <c r="K7" s="12"/>
    </row>
    <row r="8" spans="1:11" ht="12.75">
      <c r="A8" s="11">
        <v>26</v>
      </c>
      <c r="B8" s="12" t="s">
        <v>53</v>
      </c>
      <c r="C8" s="12" t="s">
        <v>54</v>
      </c>
      <c r="D8" s="12" t="s">
        <v>55</v>
      </c>
      <c r="E8" s="12" t="s">
        <v>55</v>
      </c>
      <c r="F8" s="13" t="s">
        <v>56</v>
      </c>
      <c r="G8" s="22">
        <v>2027</v>
      </c>
      <c r="H8" s="12"/>
      <c r="I8" s="12"/>
      <c r="J8" s="12" t="s">
        <v>57</v>
      </c>
      <c r="K8" s="12"/>
    </row>
    <row r="9" spans="1:11" ht="13.5">
      <c r="A9" s="11">
        <v>31</v>
      </c>
      <c r="B9" s="12" t="s">
        <v>289</v>
      </c>
      <c r="C9" s="21" t="s">
        <v>58</v>
      </c>
      <c r="D9" s="29" t="s">
        <v>290</v>
      </c>
      <c r="E9" s="21" t="s">
        <v>59</v>
      </c>
      <c r="F9" s="23" t="s">
        <v>151</v>
      </c>
      <c r="G9" s="21" t="s">
        <v>60</v>
      </c>
      <c r="H9" s="21" t="s">
        <v>167</v>
      </c>
      <c r="I9" s="21" t="s">
        <v>167</v>
      </c>
      <c r="J9" s="12"/>
      <c r="K9" s="12"/>
    </row>
    <row r="10" spans="1:11" ht="13.5">
      <c r="A10" s="11">
        <v>39</v>
      </c>
      <c r="B10" s="21" t="s">
        <v>168</v>
      </c>
      <c r="C10" s="12" t="s">
        <v>169</v>
      </c>
      <c r="D10" s="12" t="s">
        <v>61</v>
      </c>
      <c r="E10" s="21"/>
      <c r="F10" s="23"/>
      <c r="G10" s="21" t="s">
        <v>62</v>
      </c>
      <c r="H10" s="21" t="s">
        <v>62</v>
      </c>
      <c r="I10" s="21" t="s">
        <v>63</v>
      </c>
      <c r="J10" s="12"/>
      <c r="K10" s="12"/>
    </row>
    <row r="11" spans="1:11" ht="13.5">
      <c r="A11" s="11">
        <v>41</v>
      </c>
      <c r="B11" s="12" t="s">
        <v>64</v>
      </c>
      <c r="C11" s="12" t="s">
        <v>291</v>
      </c>
      <c r="D11" s="12" t="s">
        <v>170</v>
      </c>
      <c r="E11" s="21" t="s">
        <v>65</v>
      </c>
      <c r="F11" s="23" t="s">
        <v>292</v>
      </c>
      <c r="G11" s="24" t="s">
        <v>293</v>
      </c>
      <c r="H11" s="12" t="s">
        <v>294</v>
      </c>
      <c r="I11" s="21" t="s">
        <v>295</v>
      </c>
      <c r="J11" s="12"/>
      <c r="K11" s="12"/>
    </row>
    <row r="12" spans="1:8" ht="13.5">
      <c r="A12" s="11">
        <v>42</v>
      </c>
      <c r="B12" s="12" t="s">
        <v>171</v>
      </c>
      <c r="C12" s="21" t="s">
        <v>68</v>
      </c>
      <c r="D12" s="12" t="s">
        <v>172</v>
      </c>
      <c r="E12" s="12" t="s">
        <v>67</v>
      </c>
      <c r="F12" s="23"/>
      <c r="G12" s="21"/>
      <c r="H12" s="21"/>
    </row>
    <row r="13" spans="1:11" ht="13.5">
      <c r="A13" s="11">
        <v>49</v>
      </c>
      <c r="B13" s="12" t="s">
        <v>296</v>
      </c>
      <c r="C13" s="21" t="s">
        <v>296</v>
      </c>
      <c r="D13" s="12" t="s">
        <v>297</v>
      </c>
      <c r="E13" s="12" t="s">
        <v>298</v>
      </c>
      <c r="F13" s="23" t="s">
        <v>60</v>
      </c>
      <c r="G13" s="12" t="s">
        <v>299</v>
      </c>
      <c r="H13" s="21" t="s">
        <v>69</v>
      </c>
      <c r="I13" s="12" t="s">
        <v>300</v>
      </c>
      <c r="J13" s="12" t="s">
        <v>154</v>
      </c>
      <c r="K13" s="21" t="s">
        <v>301</v>
      </c>
    </row>
    <row r="14" spans="1:11" ht="13.5">
      <c r="A14" s="11">
        <v>50</v>
      </c>
      <c r="B14" s="12" t="s">
        <v>299</v>
      </c>
      <c r="C14" s="21" t="s">
        <v>155</v>
      </c>
      <c r="D14" s="12" t="s">
        <v>302</v>
      </c>
      <c r="E14" s="12" t="s">
        <v>303</v>
      </c>
      <c r="F14" s="13" t="s">
        <v>156</v>
      </c>
      <c r="G14" s="12" t="s">
        <v>70</v>
      </c>
      <c r="H14" s="12"/>
      <c r="I14" s="12"/>
      <c r="J14" s="21"/>
      <c r="K14" s="12"/>
    </row>
    <row r="15" spans="1:11" ht="13.5">
      <c r="A15" s="11">
        <v>60</v>
      </c>
      <c r="B15" s="12" t="s">
        <v>308</v>
      </c>
      <c r="C15" s="12" t="s">
        <v>174</v>
      </c>
      <c r="D15" s="12" t="s">
        <v>175</v>
      </c>
      <c r="E15" s="12" t="s">
        <v>176</v>
      </c>
      <c r="F15" s="13" t="s">
        <v>368</v>
      </c>
      <c r="G15" s="21" t="s">
        <v>177</v>
      </c>
      <c r="H15" s="12" t="s">
        <v>369</v>
      </c>
      <c r="I15" s="12" t="s">
        <v>370</v>
      </c>
      <c r="J15" s="12" t="s">
        <v>178</v>
      </c>
      <c r="K15" s="12"/>
    </row>
    <row r="16" spans="1:11" ht="13.5">
      <c r="A16" s="11">
        <v>71</v>
      </c>
      <c r="B16" s="12" t="s">
        <v>304</v>
      </c>
      <c r="C16" s="12" t="s">
        <v>305</v>
      </c>
      <c r="D16" s="12" t="s">
        <v>306</v>
      </c>
      <c r="E16" s="12" t="s">
        <v>179</v>
      </c>
      <c r="F16" s="13" t="s">
        <v>307</v>
      </c>
      <c r="G16" s="12" t="s">
        <v>308</v>
      </c>
      <c r="H16" s="12" t="s">
        <v>154</v>
      </c>
      <c r="I16" s="12" t="s">
        <v>309</v>
      </c>
      <c r="J16" s="12" t="s">
        <v>180</v>
      </c>
      <c r="K16" s="12" t="s">
        <v>310</v>
      </c>
    </row>
    <row r="17" spans="1:11" ht="13.5">
      <c r="A17" s="11">
        <v>80</v>
      </c>
      <c r="B17" s="12" t="s">
        <v>181</v>
      </c>
      <c r="C17" s="12" t="s">
        <v>311</v>
      </c>
      <c r="D17" s="12" t="s">
        <v>182</v>
      </c>
      <c r="E17" s="12" t="s">
        <v>183</v>
      </c>
      <c r="F17" s="13" t="s">
        <v>184</v>
      </c>
      <c r="G17" s="12" t="s">
        <v>71</v>
      </c>
      <c r="H17" s="21" t="s">
        <v>312</v>
      </c>
      <c r="I17" s="12" t="s">
        <v>185</v>
      </c>
      <c r="J17" s="12" t="s">
        <v>72</v>
      </c>
      <c r="K17" s="12"/>
    </row>
    <row r="18" spans="1:11" ht="13.5">
      <c r="A18" s="11">
        <v>81</v>
      </c>
      <c r="B18" s="12" t="s">
        <v>71</v>
      </c>
      <c r="C18" s="12" t="s">
        <v>191</v>
      </c>
      <c r="D18" s="12" t="s">
        <v>192</v>
      </c>
      <c r="E18" s="12" t="s">
        <v>193</v>
      </c>
      <c r="F18" s="13" t="s">
        <v>194</v>
      </c>
      <c r="G18" s="12" t="s">
        <v>76</v>
      </c>
      <c r="H18" s="12" t="s">
        <v>195</v>
      </c>
      <c r="I18" s="12"/>
      <c r="J18" s="12"/>
      <c r="K18" s="12"/>
    </row>
    <row r="19" spans="1:11" ht="13.5">
      <c r="A19" s="11">
        <v>90</v>
      </c>
      <c r="B19" s="12" t="s">
        <v>73</v>
      </c>
      <c r="C19" s="12" t="s">
        <v>74</v>
      </c>
      <c r="D19" s="12" t="s">
        <v>74</v>
      </c>
      <c r="E19" s="12" t="s">
        <v>74</v>
      </c>
      <c r="F19" s="13" t="s">
        <v>186</v>
      </c>
      <c r="G19" s="12" t="s">
        <v>313</v>
      </c>
      <c r="H19" s="12" t="s">
        <v>187</v>
      </c>
      <c r="I19" s="25" t="s">
        <v>314</v>
      </c>
      <c r="J19" s="12" t="s">
        <v>313</v>
      </c>
      <c r="K19" s="12"/>
    </row>
    <row r="20" spans="1:11" ht="13.5">
      <c r="A20" s="11">
        <v>91</v>
      </c>
      <c r="B20" s="21" t="s">
        <v>315</v>
      </c>
      <c r="C20" s="12" t="s">
        <v>188</v>
      </c>
      <c r="D20" s="21" t="s">
        <v>189</v>
      </c>
      <c r="E20" s="12" t="s">
        <v>315</v>
      </c>
      <c r="F20" s="13" t="s">
        <v>190</v>
      </c>
      <c r="G20" s="12" t="s">
        <v>288</v>
      </c>
      <c r="H20" s="12" t="s">
        <v>75</v>
      </c>
      <c r="I20" s="12"/>
      <c r="J20" s="12"/>
      <c r="K20" s="12"/>
    </row>
    <row r="21" spans="1:11" ht="13.5">
      <c r="A21" s="11">
        <v>97</v>
      </c>
      <c r="B21" s="21" t="s">
        <v>77</v>
      </c>
      <c r="C21" s="12" t="s">
        <v>316</v>
      </c>
      <c r="D21" s="12" t="s">
        <v>318</v>
      </c>
      <c r="E21" s="12" t="s">
        <v>196</v>
      </c>
      <c r="F21" s="30" t="s">
        <v>317</v>
      </c>
      <c r="G21" s="12" t="s">
        <v>197</v>
      </c>
      <c r="H21" s="21" t="s">
        <v>80</v>
      </c>
      <c r="I21" s="21" t="s">
        <v>319</v>
      </c>
      <c r="J21" s="12"/>
      <c r="K21" s="12"/>
    </row>
    <row r="22" spans="1:11" ht="13.5">
      <c r="A22" s="11">
        <v>98</v>
      </c>
      <c r="B22" s="12" t="s">
        <v>78</v>
      </c>
      <c r="C22" s="21" t="s">
        <v>320</v>
      </c>
      <c r="D22" s="12" t="s">
        <v>241</v>
      </c>
      <c r="E22" s="12" t="s">
        <v>80</v>
      </c>
      <c r="F22" s="13" t="s">
        <v>321</v>
      </c>
      <c r="G22" s="12"/>
      <c r="H22" s="12"/>
      <c r="I22" s="12"/>
      <c r="J22" s="12"/>
      <c r="K22" s="12"/>
    </row>
    <row r="23" spans="1:11" ht="13.5">
      <c r="A23" s="11">
        <v>100</v>
      </c>
      <c r="B23" s="12" t="s">
        <v>198</v>
      </c>
      <c r="C23" s="12" t="s">
        <v>199</v>
      </c>
      <c r="D23" s="12" t="s">
        <v>200</v>
      </c>
      <c r="E23" s="12" t="s">
        <v>196</v>
      </c>
      <c r="F23" s="13" t="s">
        <v>322</v>
      </c>
      <c r="G23" s="12" t="s">
        <v>323</v>
      </c>
      <c r="H23" s="12" t="s">
        <v>324</v>
      </c>
      <c r="I23" s="12" t="s">
        <v>201</v>
      </c>
      <c r="J23" s="12" t="s">
        <v>81</v>
      </c>
      <c r="K23" s="12"/>
    </row>
    <row r="24" spans="1:11" ht="12.75">
      <c r="A24" s="11">
        <v>101</v>
      </c>
      <c r="B24" s="12" t="s">
        <v>325</v>
      </c>
      <c r="C24" s="12" t="s">
        <v>326</v>
      </c>
      <c r="D24" s="12" t="s">
        <v>134</v>
      </c>
      <c r="E24" s="12"/>
      <c r="F24" s="13"/>
      <c r="G24" s="12"/>
      <c r="H24" s="12"/>
      <c r="I24" s="12"/>
      <c r="J24" s="12"/>
      <c r="K24" s="12"/>
    </row>
    <row r="25" spans="1:11" ht="13.5">
      <c r="A25" s="11">
        <v>102</v>
      </c>
      <c r="B25" s="12" t="s">
        <v>202</v>
      </c>
      <c r="C25" s="12" t="s">
        <v>82</v>
      </c>
      <c r="D25" s="21" t="s">
        <v>203</v>
      </c>
      <c r="E25" s="12" t="s">
        <v>204</v>
      </c>
      <c r="F25" s="23" t="s">
        <v>327</v>
      </c>
      <c r="G25" s="12"/>
      <c r="H25" s="12"/>
      <c r="I25" s="12"/>
      <c r="J25" s="12"/>
      <c r="K25" s="12"/>
    </row>
    <row r="26" spans="1:11" ht="13.5">
      <c r="A26" s="11">
        <v>106</v>
      </c>
      <c r="B26" s="12" t="s">
        <v>81</v>
      </c>
      <c r="C26" s="12" t="s">
        <v>287</v>
      </c>
      <c r="D26" s="12"/>
      <c r="E26" s="21" t="s">
        <v>84</v>
      </c>
      <c r="F26" s="13" t="s">
        <v>85</v>
      </c>
      <c r="G26" s="12" t="s">
        <v>85</v>
      </c>
      <c r="H26" s="12"/>
      <c r="I26" s="12"/>
      <c r="J26" s="12"/>
      <c r="K26" s="12"/>
    </row>
    <row r="27" spans="1:11" ht="13.5">
      <c r="A27" s="11">
        <v>112</v>
      </c>
      <c r="B27" s="12" t="s">
        <v>207</v>
      </c>
      <c r="C27" s="12" t="s">
        <v>86</v>
      </c>
      <c r="D27" s="21" t="s">
        <v>87</v>
      </c>
      <c r="E27" s="21" t="s">
        <v>88</v>
      </c>
      <c r="F27" s="13" t="s">
        <v>328</v>
      </c>
      <c r="G27" s="12" t="s">
        <v>329</v>
      </c>
      <c r="H27" s="12" t="s">
        <v>330</v>
      </c>
      <c r="I27" s="21" t="s">
        <v>87</v>
      </c>
      <c r="J27" s="12"/>
      <c r="K27" s="12"/>
    </row>
    <row r="28" spans="1:11" ht="13.5">
      <c r="A28" s="11">
        <v>113</v>
      </c>
      <c r="B28" s="21" t="s">
        <v>88</v>
      </c>
      <c r="C28" s="12" t="s">
        <v>89</v>
      </c>
      <c r="D28" s="12" t="s">
        <v>331</v>
      </c>
      <c r="E28" s="12" t="s">
        <v>187</v>
      </c>
      <c r="F28" s="13" t="s">
        <v>90</v>
      </c>
      <c r="G28" s="12" t="s">
        <v>205</v>
      </c>
      <c r="H28" s="20" t="s">
        <v>91</v>
      </c>
      <c r="I28" s="12"/>
      <c r="J28" s="12"/>
      <c r="K28" s="12"/>
    </row>
    <row r="29" spans="1:11" ht="12.75">
      <c r="A29" s="11">
        <v>118</v>
      </c>
      <c r="B29" s="12" t="s">
        <v>92</v>
      </c>
      <c r="C29" s="12" t="s">
        <v>93</v>
      </c>
      <c r="D29" s="12" t="s">
        <v>94</v>
      </c>
      <c r="E29" s="12" t="s">
        <v>88</v>
      </c>
      <c r="F29" s="13" t="s">
        <v>206</v>
      </c>
      <c r="G29" s="12" t="s">
        <v>95</v>
      </c>
      <c r="H29" s="12" t="s">
        <v>96</v>
      </c>
      <c r="I29" s="12"/>
      <c r="J29" s="12"/>
      <c r="K29" s="12"/>
    </row>
    <row r="30" spans="1:11" ht="13.5">
      <c r="A30" s="11">
        <v>119</v>
      </c>
      <c r="B30" s="12" t="s">
        <v>332</v>
      </c>
      <c r="C30" s="21" t="s">
        <v>333</v>
      </c>
      <c r="D30" s="12" t="s">
        <v>334</v>
      </c>
      <c r="E30" s="12" t="s">
        <v>208</v>
      </c>
      <c r="F30" s="13" t="s">
        <v>209</v>
      </c>
      <c r="G30" s="12" t="s">
        <v>97</v>
      </c>
      <c r="H30" s="12" t="s">
        <v>201</v>
      </c>
      <c r="I30" s="26" t="s">
        <v>98</v>
      </c>
      <c r="J30" s="12"/>
      <c r="K30" s="12"/>
    </row>
    <row r="31" spans="1:11" ht="13.5">
      <c r="A31" s="11">
        <v>125</v>
      </c>
      <c r="B31" s="12" t="s">
        <v>79</v>
      </c>
      <c r="C31" s="21" t="s">
        <v>80</v>
      </c>
      <c r="D31" s="21" t="s">
        <v>80</v>
      </c>
      <c r="E31" s="12" t="s">
        <v>99</v>
      </c>
      <c r="F31" s="13" t="s">
        <v>79</v>
      </c>
      <c r="G31" s="12" t="s">
        <v>334</v>
      </c>
      <c r="H31" s="12" t="s">
        <v>334</v>
      </c>
      <c r="I31" s="12" t="s">
        <v>78</v>
      </c>
      <c r="J31" s="12"/>
      <c r="K31" s="12"/>
    </row>
    <row r="32" spans="1:11" ht="13.5">
      <c r="A32" s="11">
        <v>139</v>
      </c>
      <c r="B32" s="12" t="s">
        <v>210</v>
      </c>
      <c r="C32" s="12" t="s">
        <v>211</v>
      </c>
      <c r="D32" s="12" t="s">
        <v>212</v>
      </c>
      <c r="E32" s="12" t="s">
        <v>213</v>
      </c>
      <c r="F32" s="13" t="s">
        <v>100</v>
      </c>
      <c r="G32" s="12" t="s">
        <v>335</v>
      </c>
      <c r="H32" s="12" t="s">
        <v>152</v>
      </c>
      <c r="I32" s="12"/>
      <c r="J32" s="12"/>
      <c r="K32" s="12"/>
    </row>
    <row r="33" spans="1:11" ht="13.5">
      <c r="A33" s="11">
        <v>140</v>
      </c>
      <c r="B33" s="12" t="s">
        <v>336</v>
      </c>
      <c r="C33" s="21" t="s">
        <v>101</v>
      </c>
      <c r="D33" s="12" t="s">
        <v>337</v>
      </c>
      <c r="E33" s="12" t="s">
        <v>214</v>
      </c>
      <c r="F33" s="13" t="s">
        <v>338</v>
      </c>
      <c r="G33" s="12" t="s">
        <v>339</v>
      </c>
      <c r="H33" s="12" t="s">
        <v>102</v>
      </c>
      <c r="I33" s="12" t="s">
        <v>339</v>
      </c>
      <c r="J33" s="21"/>
      <c r="K33" s="12"/>
    </row>
    <row r="34" spans="1:11" ht="13.5">
      <c r="A34" s="11">
        <v>155</v>
      </c>
      <c r="B34" s="12" t="s">
        <v>215</v>
      </c>
      <c r="C34" s="12" t="s">
        <v>215</v>
      </c>
      <c r="D34" s="21" t="s">
        <v>216</v>
      </c>
      <c r="E34" s="12" t="s">
        <v>217</v>
      </c>
      <c r="F34" s="13" t="s">
        <v>103</v>
      </c>
      <c r="G34" s="12" t="s">
        <v>218</v>
      </c>
      <c r="H34" s="12" t="s">
        <v>104</v>
      </c>
      <c r="I34" s="12"/>
      <c r="J34" s="12"/>
      <c r="K34" s="12"/>
    </row>
    <row r="35" spans="1:11" ht="13.5">
      <c r="A35" s="11">
        <v>161</v>
      </c>
      <c r="B35" s="12" t="s">
        <v>219</v>
      </c>
      <c r="C35" s="12" t="s">
        <v>219</v>
      </c>
      <c r="D35" s="12" t="s">
        <v>220</v>
      </c>
      <c r="E35" s="12" t="s">
        <v>221</v>
      </c>
      <c r="F35" s="13" t="s">
        <v>222</v>
      </c>
      <c r="G35" s="12" t="s">
        <v>105</v>
      </c>
      <c r="H35" s="12" t="s">
        <v>106</v>
      </c>
      <c r="I35" s="12" t="s">
        <v>223</v>
      </c>
      <c r="J35" s="12"/>
      <c r="K35" s="12"/>
    </row>
    <row r="36" spans="1:11" ht="13.5">
      <c r="A36" s="11">
        <v>170</v>
      </c>
      <c r="B36" s="12" t="s">
        <v>224</v>
      </c>
      <c r="C36" s="12" t="s">
        <v>225</v>
      </c>
      <c r="D36" s="12" t="s">
        <v>226</v>
      </c>
      <c r="E36" s="12" t="s">
        <v>225</v>
      </c>
      <c r="F36" s="13" t="s">
        <v>227</v>
      </c>
      <c r="G36" s="12" t="s">
        <v>228</v>
      </c>
      <c r="H36" s="12" t="s">
        <v>173</v>
      </c>
      <c r="I36" s="12" t="s">
        <v>108</v>
      </c>
      <c r="J36" s="21" t="s">
        <v>109</v>
      </c>
      <c r="K36" s="12"/>
    </row>
    <row r="37" spans="1:11" ht="13.5">
      <c r="A37" s="11">
        <v>171</v>
      </c>
      <c r="B37" s="21" t="s">
        <v>110</v>
      </c>
      <c r="C37" s="12" t="s">
        <v>225</v>
      </c>
      <c r="D37" s="12" t="s">
        <v>229</v>
      </c>
      <c r="E37" s="12" t="s">
        <v>340</v>
      </c>
      <c r="F37" s="23" t="s">
        <v>112</v>
      </c>
      <c r="G37" s="12" t="s">
        <v>113</v>
      </c>
      <c r="H37" s="20" t="s">
        <v>230</v>
      </c>
      <c r="I37" s="12" t="s">
        <v>84</v>
      </c>
      <c r="J37" s="21"/>
      <c r="K37" s="12"/>
    </row>
    <row r="38" spans="1:11" ht="13.5">
      <c r="A38" s="11">
        <v>186</v>
      </c>
      <c r="B38" s="21" t="s">
        <v>114</v>
      </c>
      <c r="C38" s="12" t="s">
        <v>231</v>
      </c>
      <c r="D38" s="12" t="s">
        <v>231</v>
      </c>
      <c r="E38" s="21" t="s">
        <v>115</v>
      </c>
      <c r="F38" s="13" t="s">
        <v>232</v>
      </c>
      <c r="G38" s="12" t="s">
        <v>233</v>
      </c>
      <c r="H38" s="21" t="s">
        <v>116</v>
      </c>
      <c r="I38" s="12" t="s">
        <v>234</v>
      </c>
      <c r="J38" s="12"/>
      <c r="K38" s="12"/>
    </row>
    <row r="39" spans="1:11" ht="13.5">
      <c r="A39" s="11">
        <v>187</v>
      </c>
      <c r="B39" s="12" t="s">
        <v>117</v>
      </c>
      <c r="C39" s="12" t="s">
        <v>235</v>
      </c>
      <c r="D39" s="12" t="s">
        <v>341</v>
      </c>
      <c r="E39" s="21" t="s">
        <v>236</v>
      </c>
      <c r="F39" s="13" t="s">
        <v>237</v>
      </c>
      <c r="G39" s="12" t="s">
        <v>238</v>
      </c>
      <c r="H39" s="20" t="s">
        <v>239</v>
      </c>
      <c r="I39" s="21" t="s">
        <v>240</v>
      </c>
      <c r="J39" s="12" t="s">
        <v>341</v>
      </c>
      <c r="K39" s="12"/>
    </row>
    <row r="40" spans="1:11" ht="13.5">
      <c r="A40" s="11">
        <v>192</v>
      </c>
      <c r="B40" s="12"/>
      <c r="C40" s="12" t="s">
        <v>217</v>
      </c>
      <c r="D40" s="12" t="s">
        <v>242</v>
      </c>
      <c r="E40" s="12" t="s">
        <v>257</v>
      </c>
      <c r="F40" s="13" t="s">
        <v>118</v>
      </c>
      <c r="G40" s="12" t="s">
        <v>119</v>
      </c>
      <c r="H40" s="12" t="s">
        <v>242</v>
      </c>
      <c r="I40" s="21" t="s">
        <v>120</v>
      </c>
      <c r="J40" s="12" t="s">
        <v>242</v>
      </c>
      <c r="K40" s="12" t="s">
        <v>242</v>
      </c>
    </row>
    <row r="41" spans="1:11" ht="13.5">
      <c r="A41" s="11">
        <v>193</v>
      </c>
      <c r="B41" s="12" t="s">
        <v>217</v>
      </c>
      <c r="C41" s="12" t="s">
        <v>244</v>
      </c>
      <c r="D41" s="12" t="s">
        <v>121</v>
      </c>
      <c r="E41" s="12" t="s">
        <v>342</v>
      </c>
      <c r="F41" s="13" t="s">
        <v>343</v>
      </c>
      <c r="G41" s="12" t="s">
        <v>245</v>
      </c>
      <c r="H41" s="12" t="s">
        <v>246</v>
      </c>
      <c r="I41" s="12" t="s">
        <v>83</v>
      </c>
      <c r="J41" s="12" t="s">
        <v>66</v>
      </c>
      <c r="K41" s="12" t="s">
        <v>344</v>
      </c>
    </row>
    <row r="42" spans="1:11" ht="13.5">
      <c r="A42" s="11">
        <v>194</v>
      </c>
      <c r="B42" s="12" t="s">
        <v>80</v>
      </c>
      <c r="C42" s="24" t="s">
        <v>247</v>
      </c>
      <c r="D42" s="12" t="s">
        <v>122</v>
      </c>
      <c r="E42" s="12"/>
      <c r="F42" s="13" t="s">
        <v>345</v>
      </c>
      <c r="G42" s="12" t="s">
        <v>248</v>
      </c>
      <c r="H42" s="12" t="s">
        <v>249</v>
      </c>
      <c r="I42" s="12"/>
      <c r="J42" s="12"/>
      <c r="K42" s="12"/>
    </row>
    <row r="43" spans="1:11" ht="13.5">
      <c r="A43" s="11">
        <v>195</v>
      </c>
      <c r="B43" s="21" t="s">
        <v>250</v>
      </c>
      <c r="C43" s="20" t="s">
        <v>123</v>
      </c>
      <c r="D43" s="21" t="s">
        <v>346</v>
      </c>
      <c r="E43" s="12" t="s">
        <v>251</v>
      </c>
      <c r="F43" s="13" t="s">
        <v>341</v>
      </c>
      <c r="G43" s="12" t="s">
        <v>252</v>
      </c>
      <c r="H43" s="12" t="s">
        <v>253</v>
      </c>
      <c r="I43" s="12" t="s">
        <v>124</v>
      </c>
      <c r="J43" s="12"/>
      <c r="K43" s="12"/>
    </row>
    <row r="44" spans="1:11" ht="13.5">
      <c r="A44" s="11">
        <v>203</v>
      </c>
      <c r="B44" s="12" t="s">
        <v>125</v>
      </c>
      <c r="C44" s="12" t="s">
        <v>347</v>
      </c>
      <c r="D44" s="12" t="s">
        <v>254</v>
      </c>
      <c r="E44" s="12" t="s">
        <v>255</v>
      </c>
      <c r="F44" s="23" t="s">
        <v>62</v>
      </c>
      <c r="G44" s="12" t="s">
        <v>256</v>
      </c>
      <c r="H44" s="12" t="s">
        <v>257</v>
      </c>
      <c r="I44" s="12" t="s">
        <v>348</v>
      </c>
      <c r="J44" s="12"/>
      <c r="K44" s="12"/>
    </row>
    <row r="45" spans="1:11" ht="13.5">
      <c r="A45" s="11">
        <v>204</v>
      </c>
      <c r="B45" s="21" t="s">
        <v>62</v>
      </c>
      <c r="C45" s="22" t="s">
        <v>126</v>
      </c>
      <c r="D45" s="12" t="s">
        <v>243</v>
      </c>
      <c r="E45" s="12" t="s">
        <v>243</v>
      </c>
      <c r="F45" s="27">
        <v>7.01</v>
      </c>
      <c r="G45" s="12" t="s">
        <v>257</v>
      </c>
      <c r="H45" s="12" t="s">
        <v>258</v>
      </c>
      <c r="I45" s="12" t="s">
        <v>257</v>
      </c>
      <c r="J45" s="12"/>
      <c r="K45" s="12"/>
    </row>
    <row r="46" spans="1:11" ht="13.5">
      <c r="A46" s="11">
        <v>211</v>
      </c>
      <c r="B46" s="12" t="s">
        <v>349</v>
      </c>
      <c r="C46" s="12" t="s">
        <v>204</v>
      </c>
      <c r="D46" s="21" t="s">
        <v>127</v>
      </c>
      <c r="E46" s="12" t="s">
        <v>128</v>
      </c>
      <c r="F46" s="13" t="s">
        <v>350</v>
      </c>
      <c r="G46" s="12" t="s">
        <v>351</v>
      </c>
      <c r="H46" s="12" t="s">
        <v>259</v>
      </c>
      <c r="I46" s="21" t="s">
        <v>352</v>
      </c>
      <c r="J46" s="12" t="s">
        <v>260</v>
      </c>
      <c r="K46" s="12"/>
    </row>
    <row r="47" spans="1:11" ht="13.5">
      <c r="A47" s="11">
        <v>212</v>
      </c>
      <c r="B47" s="12" t="s">
        <v>353</v>
      </c>
      <c r="C47" s="12" t="s">
        <v>354</v>
      </c>
      <c r="D47" s="21" t="s">
        <v>261</v>
      </c>
      <c r="E47" s="12" t="s">
        <v>355</v>
      </c>
      <c r="F47" s="13" t="s">
        <v>129</v>
      </c>
      <c r="G47" s="12" t="s">
        <v>130</v>
      </c>
      <c r="H47" s="12" t="s">
        <v>356</v>
      </c>
      <c r="I47" s="12" t="s">
        <v>357</v>
      </c>
      <c r="J47" s="12"/>
      <c r="K47" s="21"/>
    </row>
    <row r="48" spans="1:11" ht="13.5">
      <c r="A48" s="11">
        <v>214</v>
      </c>
      <c r="B48" s="21" t="s">
        <v>358</v>
      </c>
      <c r="C48" s="12" t="s">
        <v>131</v>
      </c>
      <c r="D48" s="21" t="s">
        <v>132</v>
      </c>
      <c r="E48" s="12" t="s">
        <v>359</v>
      </c>
      <c r="F48" s="13" t="s">
        <v>262</v>
      </c>
      <c r="G48" s="12" t="s">
        <v>133</v>
      </c>
      <c r="H48" s="21" t="s">
        <v>360</v>
      </c>
      <c r="I48" s="12" t="s">
        <v>361</v>
      </c>
      <c r="J48" s="12" t="s">
        <v>134</v>
      </c>
      <c r="K48" s="21"/>
    </row>
    <row r="49" spans="1:11" ht="13.5">
      <c r="A49" s="11">
        <v>215</v>
      </c>
      <c r="B49" s="12" t="s">
        <v>263</v>
      </c>
      <c r="C49" s="12" t="s">
        <v>135</v>
      </c>
      <c r="D49" s="21" t="s">
        <v>358</v>
      </c>
      <c r="E49" s="12" t="s">
        <v>264</v>
      </c>
      <c r="F49" s="13" t="s">
        <v>136</v>
      </c>
      <c r="G49" s="25" t="s">
        <v>265</v>
      </c>
      <c r="H49" s="12" t="s">
        <v>137</v>
      </c>
      <c r="I49" s="12" t="s">
        <v>138</v>
      </c>
      <c r="J49" s="12" t="s">
        <v>139</v>
      </c>
      <c r="K49" s="12"/>
    </row>
    <row r="50" spans="1:11" ht="12.75">
      <c r="A50" s="11">
        <v>218</v>
      </c>
      <c r="B50" s="12" t="s">
        <v>140</v>
      </c>
      <c r="C50" s="25" t="s">
        <v>362</v>
      </c>
      <c r="D50" s="12" t="s">
        <v>363</v>
      </c>
      <c r="E50" s="12" t="s">
        <v>141</v>
      </c>
      <c r="F50" s="13" t="s">
        <v>142</v>
      </c>
      <c r="G50" s="12" t="s">
        <v>143</v>
      </c>
      <c r="H50" s="21"/>
      <c r="I50" s="12"/>
      <c r="J50" s="12"/>
      <c r="K50" s="21"/>
    </row>
    <row r="51" spans="1:11" ht="13.5">
      <c r="A51" s="11">
        <v>219</v>
      </c>
      <c r="B51" s="12" t="s">
        <v>364</v>
      </c>
      <c r="C51" s="28" t="s">
        <v>111</v>
      </c>
      <c r="D51" s="12"/>
      <c r="E51" s="25" t="s">
        <v>365</v>
      </c>
      <c r="F51" s="23" t="s">
        <v>366</v>
      </c>
      <c r="G51" s="12" t="s">
        <v>367</v>
      </c>
      <c r="H51" s="12" t="s">
        <v>144</v>
      </c>
      <c r="I51" s="12" t="s">
        <v>107</v>
      </c>
      <c r="J51" s="12"/>
      <c r="K51" s="28"/>
    </row>
    <row r="52" spans="1:11" ht="13.5">
      <c r="A52" s="11">
        <v>236</v>
      </c>
      <c r="B52" s="21" t="s">
        <v>266</v>
      </c>
      <c r="C52" s="25" t="s">
        <v>145</v>
      </c>
      <c r="D52" s="12" t="s">
        <v>146</v>
      </c>
      <c r="E52" s="12" t="s">
        <v>147</v>
      </c>
      <c r="F52" s="13" t="s">
        <v>267</v>
      </c>
      <c r="G52" s="12" t="s">
        <v>268</v>
      </c>
      <c r="H52" s="12" t="s">
        <v>269</v>
      </c>
      <c r="I52" s="12" t="s">
        <v>270</v>
      </c>
      <c r="J52" s="12"/>
      <c r="K52" s="28"/>
    </row>
    <row r="53" spans="1:11" ht="13.5">
      <c r="A53" s="11">
        <v>244</v>
      </c>
      <c r="B53" s="12" t="s">
        <v>271</v>
      </c>
      <c r="C53" s="25" t="s">
        <v>272</v>
      </c>
      <c r="D53" s="12" t="s">
        <v>273</v>
      </c>
      <c r="E53" s="12" t="s">
        <v>274</v>
      </c>
      <c r="F53" s="13" t="s">
        <v>275</v>
      </c>
      <c r="G53" s="12" t="s">
        <v>276</v>
      </c>
      <c r="H53" s="12" t="s">
        <v>277</v>
      </c>
      <c r="I53" s="12" t="s">
        <v>148</v>
      </c>
      <c r="J53" s="12" t="s">
        <v>278</v>
      </c>
      <c r="K53" s="28"/>
    </row>
    <row r="54" spans="1:11" ht="13.5">
      <c r="A54" s="11">
        <v>245</v>
      </c>
      <c r="B54" s="12" t="s">
        <v>149</v>
      </c>
      <c r="C54" s="25" t="s">
        <v>279</v>
      </c>
      <c r="D54" s="21" t="s">
        <v>280</v>
      </c>
      <c r="E54" s="12" t="s">
        <v>281</v>
      </c>
      <c r="F54" s="13" t="s">
        <v>282</v>
      </c>
      <c r="G54" s="12" t="s">
        <v>283</v>
      </c>
      <c r="H54" s="12" t="s">
        <v>284</v>
      </c>
      <c r="I54" s="12" t="s">
        <v>285</v>
      </c>
      <c r="J54" s="12" t="s">
        <v>150</v>
      </c>
      <c r="K54" s="25" t="s">
        <v>286</v>
      </c>
    </row>
    <row r="57" ht="12.75">
      <c r="B57" t="s">
        <v>371</v>
      </c>
    </row>
    <row r="58" ht="12.75">
      <c r="B58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5">
      <selection activeCell="L14" sqref="A1:IV16384"/>
    </sheetView>
  </sheetViews>
  <sheetFormatPr defaultColWidth="11.421875" defaultRowHeight="12.75"/>
  <sheetData>
    <row r="1" spans="1:11" ht="12.75">
      <c r="A1" s="14"/>
      <c r="B1" s="15" t="s">
        <v>153</v>
      </c>
      <c r="C1" s="15"/>
      <c r="D1" s="15"/>
      <c r="E1" s="15" t="s">
        <v>22</v>
      </c>
      <c r="F1" s="15"/>
      <c r="G1" s="15" t="s">
        <v>23</v>
      </c>
      <c r="H1" s="15"/>
      <c r="I1" s="15"/>
      <c r="J1" s="15"/>
      <c r="K1" s="15"/>
    </row>
    <row r="2" spans="1:11" ht="12.75">
      <c r="A2" s="16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8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</row>
    <row r="3" spans="1:11" ht="12.75">
      <c r="A3" s="11">
        <v>6</v>
      </c>
      <c r="B3" s="12" t="s">
        <v>35</v>
      </c>
      <c r="C3" s="19" t="s">
        <v>36</v>
      </c>
      <c r="D3" s="20" t="s">
        <v>36</v>
      </c>
      <c r="E3" s="12" t="s">
        <v>37</v>
      </c>
      <c r="F3" s="13"/>
      <c r="G3" s="12"/>
      <c r="H3" s="12"/>
      <c r="I3" s="12"/>
      <c r="J3" s="12"/>
      <c r="K3" s="12"/>
    </row>
    <row r="4" spans="1:11" ht="13.5">
      <c r="A4" s="11">
        <v>9</v>
      </c>
      <c r="B4" s="12" t="s">
        <v>157</v>
      </c>
      <c r="C4" s="19" t="s">
        <v>158</v>
      </c>
      <c r="D4" s="20" t="s">
        <v>38</v>
      </c>
      <c r="E4" s="12"/>
      <c r="F4" s="13"/>
      <c r="G4" s="12"/>
      <c r="H4" s="12"/>
      <c r="I4" s="12"/>
      <c r="J4" s="12"/>
      <c r="K4" s="12"/>
    </row>
    <row r="5" spans="1:11" ht="13.5">
      <c r="A5" s="11">
        <v>17</v>
      </c>
      <c r="B5" s="12" t="s">
        <v>159</v>
      </c>
      <c r="C5" s="12" t="s">
        <v>160</v>
      </c>
      <c r="D5" s="12" t="s">
        <v>161</v>
      </c>
      <c r="E5" s="12" t="s">
        <v>162</v>
      </c>
      <c r="F5" s="13" t="s">
        <v>39</v>
      </c>
      <c r="G5" s="12" t="s">
        <v>163</v>
      </c>
      <c r="H5" s="12" t="s">
        <v>164</v>
      </c>
      <c r="I5" s="12"/>
      <c r="J5" s="12"/>
      <c r="K5" s="12"/>
    </row>
    <row r="6" spans="1:11" ht="13.5">
      <c r="A6" s="11">
        <v>18</v>
      </c>
      <c r="B6" s="12" t="s">
        <v>40</v>
      </c>
      <c r="C6" s="12" t="s">
        <v>41</v>
      </c>
      <c r="D6" s="12" t="s">
        <v>42</v>
      </c>
      <c r="E6" s="12" t="s">
        <v>43</v>
      </c>
      <c r="F6" s="13" t="s">
        <v>44</v>
      </c>
      <c r="G6" s="12"/>
      <c r="H6" s="12"/>
      <c r="I6" s="21" t="s">
        <v>165</v>
      </c>
      <c r="J6" s="12" t="s">
        <v>166</v>
      </c>
      <c r="K6" s="12" t="s">
        <v>45</v>
      </c>
    </row>
    <row r="7" spans="1:11" ht="12.75">
      <c r="A7" s="11">
        <v>25</v>
      </c>
      <c r="B7" s="12" t="s">
        <v>46</v>
      </c>
      <c r="C7" s="12" t="s">
        <v>47</v>
      </c>
      <c r="D7" s="12" t="s">
        <v>40</v>
      </c>
      <c r="E7" s="12" t="s">
        <v>48</v>
      </c>
      <c r="F7" s="13" t="s">
        <v>49</v>
      </c>
      <c r="G7" s="12" t="s">
        <v>50</v>
      </c>
      <c r="H7" s="12" t="s">
        <v>51</v>
      </c>
      <c r="I7" s="12" t="s">
        <v>52</v>
      </c>
      <c r="J7" s="12"/>
      <c r="K7" s="12"/>
    </row>
    <row r="8" spans="1:11" ht="12.75">
      <c r="A8" s="11">
        <v>26</v>
      </c>
      <c r="B8" s="12" t="s">
        <v>53</v>
      </c>
      <c r="C8" s="12" t="s">
        <v>54</v>
      </c>
      <c r="D8" s="12" t="s">
        <v>55</v>
      </c>
      <c r="E8" s="12" t="s">
        <v>55</v>
      </c>
      <c r="F8" s="13" t="s">
        <v>56</v>
      </c>
      <c r="G8" s="22">
        <v>2027</v>
      </c>
      <c r="H8" s="12"/>
      <c r="I8" s="12"/>
      <c r="J8" s="12" t="s">
        <v>57</v>
      </c>
      <c r="K8" s="12"/>
    </row>
    <row r="9" spans="1:11" ht="13.5">
      <c r="A9" s="11">
        <v>31</v>
      </c>
      <c r="B9" s="12" t="s">
        <v>289</v>
      </c>
      <c r="C9" s="21" t="s">
        <v>58</v>
      </c>
      <c r="D9" s="29" t="s">
        <v>290</v>
      </c>
      <c r="E9" s="21" t="s">
        <v>59</v>
      </c>
      <c r="F9" s="23" t="s">
        <v>151</v>
      </c>
      <c r="G9" s="21" t="s">
        <v>60</v>
      </c>
      <c r="H9" s="21" t="s">
        <v>167</v>
      </c>
      <c r="I9" s="21" t="s">
        <v>167</v>
      </c>
      <c r="J9" s="12"/>
      <c r="K9" s="12"/>
    </row>
    <row r="10" spans="1:11" ht="13.5">
      <c r="A10" s="11">
        <v>39</v>
      </c>
      <c r="B10" s="21" t="s">
        <v>168</v>
      </c>
      <c r="C10" s="12" t="s">
        <v>169</v>
      </c>
      <c r="D10" s="12" t="s">
        <v>61</v>
      </c>
      <c r="E10" s="21"/>
      <c r="F10" s="23"/>
      <c r="G10" s="21" t="s">
        <v>62</v>
      </c>
      <c r="H10" s="21" t="s">
        <v>62</v>
      </c>
      <c r="I10" s="21" t="s">
        <v>63</v>
      </c>
      <c r="J10" s="12"/>
      <c r="K10" s="12"/>
    </row>
    <row r="11" spans="1:11" ht="13.5">
      <c r="A11" s="11">
        <v>41</v>
      </c>
      <c r="B11" s="12" t="s">
        <v>64</v>
      </c>
      <c r="C11" s="12" t="s">
        <v>291</v>
      </c>
      <c r="D11" s="12" t="s">
        <v>170</v>
      </c>
      <c r="E11" s="21" t="s">
        <v>65</v>
      </c>
      <c r="F11" s="23" t="s">
        <v>292</v>
      </c>
      <c r="G11" s="24" t="s">
        <v>293</v>
      </c>
      <c r="H11" s="12" t="s">
        <v>294</v>
      </c>
      <c r="I11" s="21" t="s">
        <v>295</v>
      </c>
      <c r="J11" s="12"/>
      <c r="K11" s="12"/>
    </row>
    <row r="12" spans="1:8" ht="13.5">
      <c r="A12" s="11">
        <v>42</v>
      </c>
      <c r="B12" s="12" t="s">
        <v>171</v>
      </c>
      <c r="C12" s="21" t="s">
        <v>68</v>
      </c>
      <c r="D12" s="12" t="s">
        <v>172</v>
      </c>
      <c r="E12" s="12" t="s">
        <v>67</v>
      </c>
      <c r="F12" s="23"/>
      <c r="G12" s="21"/>
      <c r="H12" s="21"/>
    </row>
    <row r="13" spans="1:11" ht="13.5">
      <c r="A13" s="11">
        <v>49</v>
      </c>
      <c r="B13" s="12" t="s">
        <v>296</v>
      </c>
      <c r="C13" s="21" t="s">
        <v>296</v>
      </c>
      <c r="D13" s="12" t="s">
        <v>297</v>
      </c>
      <c r="E13" s="12" t="s">
        <v>298</v>
      </c>
      <c r="F13" s="23" t="s">
        <v>60</v>
      </c>
      <c r="G13" s="12" t="s">
        <v>299</v>
      </c>
      <c r="H13" s="21" t="s">
        <v>69</v>
      </c>
      <c r="I13" s="12" t="s">
        <v>300</v>
      </c>
      <c r="J13" s="12" t="s">
        <v>154</v>
      </c>
      <c r="K13" s="21" t="s">
        <v>301</v>
      </c>
    </row>
    <row r="14" spans="1:11" ht="13.5">
      <c r="A14" s="11">
        <v>50</v>
      </c>
      <c r="B14" s="12" t="s">
        <v>299</v>
      </c>
      <c r="C14" s="21" t="s">
        <v>155</v>
      </c>
      <c r="D14" s="12" t="s">
        <v>302</v>
      </c>
      <c r="E14" s="12" t="s">
        <v>303</v>
      </c>
      <c r="F14" s="13" t="s">
        <v>156</v>
      </c>
      <c r="G14" s="12" t="s">
        <v>70</v>
      </c>
      <c r="H14" s="12"/>
      <c r="I14" s="12"/>
      <c r="J14" s="21"/>
      <c r="K14" s="12"/>
    </row>
    <row r="15" spans="1:11" ht="13.5">
      <c r="A15" s="11">
        <v>60</v>
      </c>
      <c r="B15" s="12" t="s">
        <v>308</v>
      </c>
      <c r="C15" s="12" t="s">
        <v>174</v>
      </c>
      <c r="D15" s="12" t="s">
        <v>175</v>
      </c>
      <c r="E15" s="12" t="s">
        <v>176</v>
      </c>
      <c r="F15" s="13" t="s">
        <v>368</v>
      </c>
      <c r="G15" s="21" t="s">
        <v>177</v>
      </c>
      <c r="H15" s="12" t="s">
        <v>369</v>
      </c>
      <c r="I15" s="12" t="s">
        <v>370</v>
      </c>
      <c r="J15" s="12" t="s">
        <v>178</v>
      </c>
      <c r="K15" s="12"/>
    </row>
    <row r="16" spans="1:11" ht="13.5">
      <c r="A16" s="11">
        <v>71</v>
      </c>
      <c r="B16" s="12" t="s">
        <v>304</v>
      </c>
      <c r="C16" s="12" t="s">
        <v>305</v>
      </c>
      <c r="D16" s="12" t="s">
        <v>306</v>
      </c>
      <c r="E16" s="12" t="s">
        <v>179</v>
      </c>
      <c r="F16" s="13" t="s">
        <v>307</v>
      </c>
      <c r="G16" s="12" t="s">
        <v>308</v>
      </c>
      <c r="H16" s="12" t="s">
        <v>154</v>
      </c>
      <c r="I16" s="12" t="s">
        <v>309</v>
      </c>
      <c r="J16" s="12" t="s">
        <v>180</v>
      </c>
      <c r="K16" s="12" t="s">
        <v>310</v>
      </c>
    </row>
    <row r="17" spans="1:11" ht="13.5">
      <c r="A17" s="11">
        <v>80</v>
      </c>
      <c r="B17" s="12" t="s">
        <v>181</v>
      </c>
      <c r="C17" s="12" t="s">
        <v>311</v>
      </c>
      <c r="D17" s="12" t="s">
        <v>182</v>
      </c>
      <c r="E17" s="12" t="s">
        <v>183</v>
      </c>
      <c r="F17" s="13" t="s">
        <v>184</v>
      </c>
      <c r="G17" s="12" t="s">
        <v>71</v>
      </c>
      <c r="H17" s="21" t="s">
        <v>312</v>
      </c>
      <c r="I17" s="12" t="s">
        <v>185</v>
      </c>
      <c r="J17" s="12" t="s">
        <v>72</v>
      </c>
      <c r="K17" s="12"/>
    </row>
    <row r="18" spans="1:11" ht="13.5">
      <c r="A18" s="11">
        <v>81</v>
      </c>
      <c r="B18" s="12" t="s">
        <v>71</v>
      </c>
      <c r="C18" s="12" t="s">
        <v>191</v>
      </c>
      <c r="D18" s="12" t="s">
        <v>192</v>
      </c>
      <c r="E18" s="12" t="s">
        <v>193</v>
      </c>
      <c r="F18" s="13" t="s">
        <v>194</v>
      </c>
      <c r="G18" s="12" t="s">
        <v>76</v>
      </c>
      <c r="H18" s="12" t="s">
        <v>195</v>
      </c>
      <c r="I18" s="12"/>
      <c r="J18" s="12"/>
      <c r="K18" s="12"/>
    </row>
    <row r="19" spans="1:11" ht="13.5">
      <c r="A19" s="11">
        <v>90</v>
      </c>
      <c r="B19" s="12" t="s">
        <v>73</v>
      </c>
      <c r="C19" s="12" t="s">
        <v>74</v>
      </c>
      <c r="D19" s="12" t="s">
        <v>74</v>
      </c>
      <c r="E19" s="12" t="s">
        <v>74</v>
      </c>
      <c r="F19" s="13" t="s">
        <v>186</v>
      </c>
      <c r="G19" s="12" t="s">
        <v>313</v>
      </c>
      <c r="H19" s="12" t="s">
        <v>187</v>
      </c>
      <c r="I19" s="25" t="s">
        <v>314</v>
      </c>
      <c r="J19" s="12" t="s">
        <v>313</v>
      </c>
      <c r="K19" s="12"/>
    </row>
    <row r="20" spans="1:11" ht="13.5">
      <c r="A20" s="11">
        <v>91</v>
      </c>
      <c r="B20" s="21" t="s">
        <v>315</v>
      </c>
      <c r="C20" s="12" t="s">
        <v>188</v>
      </c>
      <c r="D20" s="21" t="s">
        <v>189</v>
      </c>
      <c r="E20" s="12" t="s">
        <v>315</v>
      </c>
      <c r="F20" s="13" t="s">
        <v>190</v>
      </c>
      <c r="G20" s="12" t="s">
        <v>288</v>
      </c>
      <c r="H20" s="12" t="s">
        <v>75</v>
      </c>
      <c r="I20" s="12"/>
      <c r="J20" s="12"/>
      <c r="K20" s="12"/>
    </row>
    <row r="21" spans="1:11" ht="13.5">
      <c r="A21" s="11">
        <v>97</v>
      </c>
      <c r="B21" s="21" t="s">
        <v>77</v>
      </c>
      <c r="C21" s="12" t="s">
        <v>316</v>
      </c>
      <c r="D21" s="12" t="s">
        <v>318</v>
      </c>
      <c r="E21" s="12" t="s">
        <v>196</v>
      </c>
      <c r="F21" s="30" t="s">
        <v>317</v>
      </c>
      <c r="G21" s="12" t="s">
        <v>197</v>
      </c>
      <c r="H21" s="21" t="s">
        <v>80</v>
      </c>
      <c r="I21" s="21" t="s">
        <v>319</v>
      </c>
      <c r="J21" s="12"/>
      <c r="K21" s="12"/>
    </row>
    <row r="22" spans="1:11" ht="13.5">
      <c r="A22" s="11">
        <v>98</v>
      </c>
      <c r="B22" s="12" t="s">
        <v>78</v>
      </c>
      <c r="C22" s="21" t="s">
        <v>320</v>
      </c>
      <c r="D22" s="12" t="s">
        <v>241</v>
      </c>
      <c r="E22" s="12" t="s">
        <v>80</v>
      </c>
      <c r="F22" s="13" t="s">
        <v>321</v>
      </c>
      <c r="G22" s="12"/>
      <c r="H22" s="12"/>
      <c r="I22" s="12"/>
      <c r="J22" s="12"/>
      <c r="K22" s="12"/>
    </row>
    <row r="23" spans="1:11" ht="13.5">
      <c r="A23" s="11">
        <v>100</v>
      </c>
      <c r="B23" s="12" t="s">
        <v>198</v>
      </c>
      <c r="C23" s="12" t="s">
        <v>199</v>
      </c>
      <c r="D23" s="12" t="s">
        <v>200</v>
      </c>
      <c r="E23" s="12" t="s">
        <v>196</v>
      </c>
      <c r="F23" s="13" t="s">
        <v>322</v>
      </c>
      <c r="G23" s="12" t="s">
        <v>323</v>
      </c>
      <c r="H23" s="12" t="s">
        <v>324</v>
      </c>
      <c r="I23" s="12" t="s">
        <v>201</v>
      </c>
      <c r="J23" s="12" t="s">
        <v>81</v>
      </c>
      <c r="K23" s="12"/>
    </row>
    <row r="24" spans="1:11" ht="12.75">
      <c r="A24" s="11">
        <v>101</v>
      </c>
      <c r="B24" s="12" t="s">
        <v>325</v>
      </c>
      <c r="C24" s="12" t="s">
        <v>326</v>
      </c>
      <c r="D24" s="12" t="s">
        <v>134</v>
      </c>
      <c r="E24" s="12"/>
      <c r="F24" s="13"/>
      <c r="G24" s="12"/>
      <c r="H24" s="12"/>
      <c r="I24" s="12"/>
      <c r="J24" s="12"/>
      <c r="K24" s="12"/>
    </row>
    <row r="25" spans="1:11" ht="13.5">
      <c r="A25" s="11">
        <v>102</v>
      </c>
      <c r="B25" s="12" t="s">
        <v>202</v>
      </c>
      <c r="C25" s="12" t="s">
        <v>82</v>
      </c>
      <c r="D25" s="21" t="s">
        <v>203</v>
      </c>
      <c r="E25" s="12" t="s">
        <v>204</v>
      </c>
      <c r="F25" s="23" t="s">
        <v>327</v>
      </c>
      <c r="G25" s="12"/>
      <c r="H25" s="12"/>
      <c r="I25" s="12"/>
      <c r="J25" s="12"/>
      <c r="K25" s="12"/>
    </row>
    <row r="26" spans="1:11" ht="13.5">
      <c r="A26" s="11">
        <v>106</v>
      </c>
      <c r="B26" s="12" t="s">
        <v>81</v>
      </c>
      <c r="C26" s="12" t="s">
        <v>287</v>
      </c>
      <c r="D26" s="12"/>
      <c r="E26" s="21" t="s">
        <v>84</v>
      </c>
      <c r="F26" s="13" t="s">
        <v>85</v>
      </c>
      <c r="G26" s="12" t="s">
        <v>85</v>
      </c>
      <c r="H26" s="12"/>
      <c r="I26" s="12"/>
      <c r="J26" s="12"/>
      <c r="K26" s="12"/>
    </row>
    <row r="27" spans="1:11" ht="13.5">
      <c r="A27" s="11">
        <v>112</v>
      </c>
      <c r="B27" s="12" t="s">
        <v>207</v>
      </c>
      <c r="C27" s="12" t="s">
        <v>86</v>
      </c>
      <c r="D27" s="21" t="s">
        <v>87</v>
      </c>
      <c r="E27" s="21" t="s">
        <v>88</v>
      </c>
      <c r="F27" s="13" t="s">
        <v>328</v>
      </c>
      <c r="G27" s="12" t="s">
        <v>329</v>
      </c>
      <c r="H27" s="12" t="s">
        <v>330</v>
      </c>
      <c r="I27" s="21" t="s">
        <v>87</v>
      </c>
      <c r="J27" s="12"/>
      <c r="K27" s="12"/>
    </row>
    <row r="28" spans="1:11" ht="13.5">
      <c r="A28" s="11">
        <v>113</v>
      </c>
      <c r="B28" s="21" t="s">
        <v>88</v>
      </c>
      <c r="C28" s="12" t="s">
        <v>89</v>
      </c>
      <c r="D28" s="12" t="s">
        <v>331</v>
      </c>
      <c r="E28" s="12" t="s">
        <v>187</v>
      </c>
      <c r="F28" s="13" t="s">
        <v>90</v>
      </c>
      <c r="G28" s="12" t="s">
        <v>205</v>
      </c>
      <c r="H28" s="20" t="s">
        <v>91</v>
      </c>
      <c r="I28" s="12"/>
      <c r="J28" s="12"/>
      <c r="K28" s="12"/>
    </row>
    <row r="29" spans="1:11" ht="12.75">
      <c r="A29" s="11">
        <v>118</v>
      </c>
      <c r="B29" s="12" t="s">
        <v>92</v>
      </c>
      <c r="C29" s="12" t="s">
        <v>93</v>
      </c>
      <c r="D29" s="12" t="s">
        <v>94</v>
      </c>
      <c r="E29" s="12" t="s">
        <v>88</v>
      </c>
      <c r="F29" s="13" t="s">
        <v>206</v>
      </c>
      <c r="G29" s="12" t="s">
        <v>95</v>
      </c>
      <c r="H29" s="12" t="s">
        <v>96</v>
      </c>
      <c r="I29" s="12"/>
      <c r="J29" s="12"/>
      <c r="K29" s="12"/>
    </row>
    <row r="30" spans="1:11" ht="13.5">
      <c r="A30" s="11">
        <v>119</v>
      </c>
      <c r="B30" s="12" t="s">
        <v>332</v>
      </c>
      <c r="C30" s="21" t="s">
        <v>333</v>
      </c>
      <c r="D30" s="12" t="s">
        <v>334</v>
      </c>
      <c r="E30" s="12" t="s">
        <v>208</v>
      </c>
      <c r="F30" s="13" t="s">
        <v>209</v>
      </c>
      <c r="G30" s="12" t="s">
        <v>97</v>
      </c>
      <c r="H30" s="12" t="s">
        <v>201</v>
      </c>
      <c r="I30" s="26" t="s">
        <v>98</v>
      </c>
      <c r="J30" s="12"/>
      <c r="K30" s="12"/>
    </row>
    <row r="31" spans="1:11" ht="13.5">
      <c r="A31" s="11">
        <v>125</v>
      </c>
      <c r="B31" s="12" t="s">
        <v>79</v>
      </c>
      <c r="C31" s="21" t="s">
        <v>80</v>
      </c>
      <c r="D31" s="21" t="s">
        <v>80</v>
      </c>
      <c r="E31" s="12" t="s">
        <v>99</v>
      </c>
      <c r="F31" s="13" t="s">
        <v>79</v>
      </c>
      <c r="G31" s="12" t="s">
        <v>334</v>
      </c>
      <c r="H31" s="12" t="s">
        <v>334</v>
      </c>
      <c r="I31" s="12" t="s">
        <v>78</v>
      </c>
      <c r="J31" s="12"/>
      <c r="K31" s="12"/>
    </row>
    <row r="32" spans="1:11" ht="13.5">
      <c r="A32" s="11">
        <v>139</v>
      </c>
      <c r="B32" s="12" t="s">
        <v>210</v>
      </c>
      <c r="C32" s="12" t="s">
        <v>211</v>
      </c>
      <c r="D32" s="12" t="s">
        <v>212</v>
      </c>
      <c r="E32" s="12" t="s">
        <v>213</v>
      </c>
      <c r="F32" s="13" t="s">
        <v>100</v>
      </c>
      <c r="G32" s="12" t="s">
        <v>335</v>
      </c>
      <c r="H32" s="12" t="s">
        <v>152</v>
      </c>
      <c r="I32" s="12"/>
      <c r="J32" s="12"/>
      <c r="K32" s="12"/>
    </row>
    <row r="33" spans="1:11" ht="13.5">
      <c r="A33" s="11">
        <v>140</v>
      </c>
      <c r="B33" s="12" t="s">
        <v>336</v>
      </c>
      <c r="C33" s="21" t="s">
        <v>101</v>
      </c>
      <c r="D33" s="12" t="s">
        <v>337</v>
      </c>
      <c r="E33" s="12" t="s">
        <v>214</v>
      </c>
      <c r="F33" s="13" t="s">
        <v>338</v>
      </c>
      <c r="G33" s="12" t="s">
        <v>339</v>
      </c>
      <c r="H33" s="12" t="s">
        <v>102</v>
      </c>
      <c r="I33" s="12" t="s">
        <v>339</v>
      </c>
      <c r="J33" s="21"/>
      <c r="K33" s="12"/>
    </row>
    <row r="34" spans="1:11" ht="13.5">
      <c r="A34" s="11">
        <v>155</v>
      </c>
      <c r="B34" s="12" t="s">
        <v>215</v>
      </c>
      <c r="C34" s="12" t="s">
        <v>215</v>
      </c>
      <c r="D34" s="21" t="s">
        <v>216</v>
      </c>
      <c r="E34" s="12" t="s">
        <v>217</v>
      </c>
      <c r="F34" s="13" t="s">
        <v>103</v>
      </c>
      <c r="G34" s="12" t="s">
        <v>218</v>
      </c>
      <c r="H34" s="12" t="s">
        <v>104</v>
      </c>
      <c r="I34" s="12"/>
      <c r="J34" s="12"/>
      <c r="K34" s="12"/>
    </row>
    <row r="35" spans="1:11" ht="13.5">
      <c r="A35" s="11">
        <v>161</v>
      </c>
      <c r="B35" s="12" t="s">
        <v>219</v>
      </c>
      <c r="C35" s="12" t="s">
        <v>219</v>
      </c>
      <c r="D35" s="12" t="s">
        <v>220</v>
      </c>
      <c r="E35" s="12" t="s">
        <v>221</v>
      </c>
      <c r="F35" s="13" t="s">
        <v>222</v>
      </c>
      <c r="G35" s="12" t="s">
        <v>105</v>
      </c>
      <c r="H35" s="12" t="s">
        <v>106</v>
      </c>
      <c r="I35" s="12" t="s">
        <v>223</v>
      </c>
      <c r="J35" s="12"/>
      <c r="K35" s="12"/>
    </row>
    <row r="36" spans="1:11" ht="13.5">
      <c r="A36" s="11">
        <v>170</v>
      </c>
      <c r="B36" s="12" t="s">
        <v>224</v>
      </c>
      <c r="C36" s="12" t="s">
        <v>225</v>
      </c>
      <c r="D36" s="12" t="s">
        <v>226</v>
      </c>
      <c r="E36" s="12" t="s">
        <v>225</v>
      </c>
      <c r="F36" s="13" t="s">
        <v>227</v>
      </c>
      <c r="G36" s="12" t="s">
        <v>228</v>
      </c>
      <c r="H36" s="12" t="s">
        <v>173</v>
      </c>
      <c r="I36" s="12" t="s">
        <v>108</v>
      </c>
      <c r="J36" s="21" t="s">
        <v>109</v>
      </c>
      <c r="K36" s="12"/>
    </row>
    <row r="37" spans="1:11" ht="13.5">
      <c r="A37" s="11">
        <v>171</v>
      </c>
      <c r="B37" s="21" t="s">
        <v>110</v>
      </c>
      <c r="C37" s="12" t="s">
        <v>225</v>
      </c>
      <c r="D37" s="12" t="s">
        <v>229</v>
      </c>
      <c r="E37" s="12" t="s">
        <v>340</v>
      </c>
      <c r="F37" s="23" t="s">
        <v>112</v>
      </c>
      <c r="G37" s="12" t="s">
        <v>113</v>
      </c>
      <c r="H37" s="20" t="s">
        <v>230</v>
      </c>
      <c r="I37" s="12" t="s">
        <v>84</v>
      </c>
      <c r="J37" s="21"/>
      <c r="K37" s="12"/>
    </row>
    <row r="38" spans="1:11" ht="13.5">
      <c r="A38" s="11">
        <v>186</v>
      </c>
      <c r="B38" s="21" t="s">
        <v>114</v>
      </c>
      <c r="C38" s="12" t="s">
        <v>231</v>
      </c>
      <c r="D38" s="12" t="s">
        <v>231</v>
      </c>
      <c r="E38" s="21" t="s">
        <v>115</v>
      </c>
      <c r="F38" s="13" t="s">
        <v>232</v>
      </c>
      <c r="G38" s="12" t="s">
        <v>233</v>
      </c>
      <c r="H38" s="21" t="s">
        <v>116</v>
      </c>
      <c r="I38" s="12" t="s">
        <v>234</v>
      </c>
      <c r="J38" s="12"/>
      <c r="K38" s="12"/>
    </row>
    <row r="39" spans="1:11" ht="13.5">
      <c r="A39" s="11">
        <v>187</v>
      </c>
      <c r="B39" s="12" t="s">
        <v>117</v>
      </c>
      <c r="C39" s="12" t="s">
        <v>235</v>
      </c>
      <c r="D39" s="12" t="s">
        <v>341</v>
      </c>
      <c r="E39" s="21" t="s">
        <v>236</v>
      </c>
      <c r="F39" s="13" t="s">
        <v>237</v>
      </c>
      <c r="G39" s="12" t="s">
        <v>238</v>
      </c>
      <c r="H39" s="20" t="s">
        <v>239</v>
      </c>
      <c r="I39" s="21" t="s">
        <v>240</v>
      </c>
      <c r="J39" s="12" t="s">
        <v>341</v>
      </c>
      <c r="K39" s="12"/>
    </row>
    <row r="40" spans="1:11" ht="13.5">
      <c r="A40" s="11">
        <v>192</v>
      </c>
      <c r="B40" s="12"/>
      <c r="C40" s="12" t="s">
        <v>217</v>
      </c>
      <c r="D40" s="12" t="s">
        <v>242</v>
      </c>
      <c r="E40" s="12" t="s">
        <v>257</v>
      </c>
      <c r="F40" s="13" t="s">
        <v>118</v>
      </c>
      <c r="G40" s="12" t="s">
        <v>119</v>
      </c>
      <c r="H40" s="12" t="s">
        <v>242</v>
      </c>
      <c r="I40" s="21" t="s">
        <v>120</v>
      </c>
      <c r="J40" s="12" t="s">
        <v>242</v>
      </c>
      <c r="K40" s="12" t="s">
        <v>242</v>
      </c>
    </row>
    <row r="41" spans="1:11" ht="13.5">
      <c r="A41" s="11">
        <v>193</v>
      </c>
      <c r="B41" s="12" t="s">
        <v>217</v>
      </c>
      <c r="C41" s="12" t="s">
        <v>244</v>
      </c>
      <c r="D41" s="12" t="s">
        <v>121</v>
      </c>
      <c r="E41" s="12" t="s">
        <v>342</v>
      </c>
      <c r="F41" s="13" t="s">
        <v>343</v>
      </c>
      <c r="G41" s="12" t="s">
        <v>245</v>
      </c>
      <c r="H41" s="12" t="s">
        <v>246</v>
      </c>
      <c r="I41" s="12" t="s">
        <v>83</v>
      </c>
      <c r="J41" s="12" t="s">
        <v>66</v>
      </c>
      <c r="K41" s="12" t="s">
        <v>344</v>
      </c>
    </row>
    <row r="42" spans="1:11" ht="13.5">
      <c r="A42" s="11">
        <v>194</v>
      </c>
      <c r="B42" s="12" t="s">
        <v>80</v>
      </c>
      <c r="C42" s="24" t="s">
        <v>247</v>
      </c>
      <c r="D42" s="12" t="s">
        <v>122</v>
      </c>
      <c r="E42" s="12"/>
      <c r="F42" s="13" t="s">
        <v>345</v>
      </c>
      <c r="G42" s="12" t="s">
        <v>248</v>
      </c>
      <c r="H42" s="12" t="s">
        <v>249</v>
      </c>
      <c r="I42" s="12"/>
      <c r="J42" s="12"/>
      <c r="K42" s="12"/>
    </row>
    <row r="43" spans="1:11" ht="13.5">
      <c r="A43" s="11">
        <v>195</v>
      </c>
      <c r="B43" s="21" t="s">
        <v>250</v>
      </c>
      <c r="C43" s="20" t="s">
        <v>123</v>
      </c>
      <c r="D43" s="21" t="s">
        <v>346</v>
      </c>
      <c r="E43" s="12" t="s">
        <v>251</v>
      </c>
      <c r="F43" s="13" t="s">
        <v>341</v>
      </c>
      <c r="G43" s="12" t="s">
        <v>252</v>
      </c>
      <c r="H43" s="12" t="s">
        <v>253</v>
      </c>
      <c r="I43" s="12" t="s">
        <v>124</v>
      </c>
      <c r="J43" s="12"/>
      <c r="K43" s="12"/>
    </row>
    <row r="44" spans="1:11" ht="13.5">
      <c r="A44" s="11">
        <v>203</v>
      </c>
      <c r="B44" s="12" t="s">
        <v>125</v>
      </c>
      <c r="C44" s="12" t="s">
        <v>347</v>
      </c>
      <c r="D44" s="12" t="s">
        <v>254</v>
      </c>
      <c r="E44" s="12" t="s">
        <v>255</v>
      </c>
      <c r="F44" s="23" t="s">
        <v>62</v>
      </c>
      <c r="G44" s="12" t="s">
        <v>256</v>
      </c>
      <c r="H44" s="12" t="s">
        <v>257</v>
      </c>
      <c r="I44" s="12" t="s">
        <v>348</v>
      </c>
      <c r="J44" s="12"/>
      <c r="K44" s="12"/>
    </row>
    <row r="45" spans="1:11" ht="13.5">
      <c r="A45" s="11">
        <v>204</v>
      </c>
      <c r="B45" s="21" t="s">
        <v>62</v>
      </c>
      <c r="C45" s="22" t="s">
        <v>126</v>
      </c>
      <c r="D45" s="12" t="s">
        <v>243</v>
      </c>
      <c r="E45" s="12" t="s">
        <v>243</v>
      </c>
      <c r="F45" s="27">
        <v>7.01</v>
      </c>
      <c r="G45" s="12" t="s">
        <v>257</v>
      </c>
      <c r="H45" s="12" t="s">
        <v>258</v>
      </c>
      <c r="I45" s="12" t="s">
        <v>257</v>
      </c>
      <c r="J45" s="12"/>
      <c r="K45" s="12"/>
    </row>
    <row r="46" spans="1:11" ht="13.5">
      <c r="A46" s="11">
        <v>211</v>
      </c>
      <c r="B46" s="12" t="s">
        <v>349</v>
      </c>
      <c r="C46" s="12" t="s">
        <v>204</v>
      </c>
      <c r="D46" s="21" t="s">
        <v>127</v>
      </c>
      <c r="E46" s="12" t="s">
        <v>128</v>
      </c>
      <c r="F46" s="13" t="s">
        <v>350</v>
      </c>
      <c r="G46" s="12" t="s">
        <v>351</v>
      </c>
      <c r="H46" s="12" t="s">
        <v>259</v>
      </c>
      <c r="I46" s="21" t="s">
        <v>352</v>
      </c>
      <c r="J46" s="12" t="s">
        <v>260</v>
      </c>
      <c r="K46" s="12"/>
    </row>
    <row r="47" spans="1:11" ht="13.5">
      <c r="A47" s="11">
        <v>212</v>
      </c>
      <c r="B47" s="12" t="s">
        <v>353</v>
      </c>
      <c r="C47" s="12" t="s">
        <v>354</v>
      </c>
      <c r="D47" s="21" t="s">
        <v>261</v>
      </c>
      <c r="E47" s="12" t="s">
        <v>355</v>
      </c>
      <c r="F47" s="13" t="s">
        <v>129</v>
      </c>
      <c r="G47" s="12" t="s">
        <v>130</v>
      </c>
      <c r="H47" s="12" t="s">
        <v>356</v>
      </c>
      <c r="I47" s="12" t="s">
        <v>357</v>
      </c>
      <c r="J47" s="12"/>
      <c r="K47" s="21"/>
    </row>
    <row r="48" spans="1:11" ht="13.5">
      <c r="A48" s="11">
        <v>214</v>
      </c>
      <c r="B48" s="21" t="s">
        <v>358</v>
      </c>
      <c r="C48" s="12" t="s">
        <v>131</v>
      </c>
      <c r="D48" s="21" t="s">
        <v>132</v>
      </c>
      <c r="E48" s="12" t="s">
        <v>359</v>
      </c>
      <c r="F48" s="13" t="s">
        <v>262</v>
      </c>
      <c r="G48" s="12" t="s">
        <v>133</v>
      </c>
      <c r="H48" s="21" t="s">
        <v>360</v>
      </c>
      <c r="I48" s="12" t="s">
        <v>361</v>
      </c>
      <c r="J48" s="12" t="s">
        <v>134</v>
      </c>
      <c r="K48" s="21"/>
    </row>
    <row r="49" spans="1:11" ht="13.5">
      <c r="A49" s="11">
        <v>215</v>
      </c>
      <c r="B49" s="12" t="s">
        <v>263</v>
      </c>
      <c r="C49" s="12" t="s">
        <v>135</v>
      </c>
      <c r="D49" s="21" t="s">
        <v>358</v>
      </c>
      <c r="E49" s="12" t="s">
        <v>264</v>
      </c>
      <c r="F49" s="13" t="s">
        <v>136</v>
      </c>
      <c r="G49" s="25" t="s">
        <v>265</v>
      </c>
      <c r="H49" s="12" t="s">
        <v>137</v>
      </c>
      <c r="I49" s="12" t="s">
        <v>138</v>
      </c>
      <c r="J49" s="12" t="s">
        <v>139</v>
      </c>
      <c r="K49" s="12"/>
    </row>
    <row r="50" spans="1:11" ht="12.75">
      <c r="A50" s="11">
        <v>218</v>
      </c>
      <c r="B50" s="12" t="s">
        <v>140</v>
      </c>
      <c r="C50" s="25" t="s">
        <v>362</v>
      </c>
      <c r="D50" s="12" t="s">
        <v>363</v>
      </c>
      <c r="E50" s="12" t="s">
        <v>141</v>
      </c>
      <c r="F50" s="13" t="s">
        <v>142</v>
      </c>
      <c r="G50" s="12" t="s">
        <v>143</v>
      </c>
      <c r="H50" s="21"/>
      <c r="I50" s="12"/>
      <c r="J50" s="12"/>
      <c r="K50" s="21"/>
    </row>
    <row r="51" spans="1:11" ht="13.5">
      <c r="A51" s="11">
        <v>219</v>
      </c>
      <c r="B51" s="12" t="s">
        <v>364</v>
      </c>
      <c r="C51" s="28" t="s">
        <v>111</v>
      </c>
      <c r="D51" s="12"/>
      <c r="E51" s="25" t="s">
        <v>365</v>
      </c>
      <c r="F51" s="23" t="s">
        <v>366</v>
      </c>
      <c r="G51" s="12" t="s">
        <v>367</v>
      </c>
      <c r="H51" s="12" t="s">
        <v>144</v>
      </c>
      <c r="I51" s="12" t="s">
        <v>107</v>
      </c>
      <c r="J51" s="12"/>
      <c r="K51" s="28"/>
    </row>
    <row r="52" spans="1:11" ht="13.5">
      <c r="A52" s="11">
        <v>236</v>
      </c>
      <c r="B52" s="21" t="s">
        <v>266</v>
      </c>
      <c r="C52" s="25" t="s">
        <v>145</v>
      </c>
      <c r="D52" s="12" t="s">
        <v>146</v>
      </c>
      <c r="E52" s="12" t="s">
        <v>147</v>
      </c>
      <c r="F52" s="13" t="s">
        <v>267</v>
      </c>
      <c r="G52" s="12" t="s">
        <v>268</v>
      </c>
      <c r="H52" s="12" t="s">
        <v>269</v>
      </c>
      <c r="I52" s="12" t="s">
        <v>270</v>
      </c>
      <c r="J52" s="12"/>
      <c r="K52" s="28"/>
    </row>
    <row r="53" spans="1:11" ht="13.5">
      <c r="A53" s="11">
        <v>244</v>
      </c>
      <c r="B53" s="12" t="s">
        <v>271</v>
      </c>
      <c r="C53" s="25" t="s">
        <v>272</v>
      </c>
      <c r="D53" s="12" t="s">
        <v>273</v>
      </c>
      <c r="E53" s="12" t="s">
        <v>274</v>
      </c>
      <c r="F53" s="13" t="s">
        <v>275</v>
      </c>
      <c r="G53" s="12" t="s">
        <v>276</v>
      </c>
      <c r="H53" s="12" t="s">
        <v>277</v>
      </c>
      <c r="I53" s="12" t="s">
        <v>148</v>
      </c>
      <c r="J53" s="12" t="s">
        <v>278</v>
      </c>
      <c r="K53" s="28"/>
    </row>
    <row r="54" spans="1:11" ht="13.5">
      <c r="A54" s="11">
        <v>245</v>
      </c>
      <c r="B54" s="12" t="s">
        <v>149</v>
      </c>
      <c r="C54" s="25" t="s">
        <v>279</v>
      </c>
      <c r="D54" s="21" t="s">
        <v>280</v>
      </c>
      <c r="E54" s="12" t="s">
        <v>281</v>
      </c>
      <c r="F54" s="13" t="s">
        <v>282</v>
      </c>
      <c r="G54" s="12" t="s">
        <v>283</v>
      </c>
      <c r="H54" s="12" t="s">
        <v>284</v>
      </c>
      <c r="I54" s="12" t="s">
        <v>285</v>
      </c>
      <c r="J54" s="12" t="s">
        <v>150</v>
      </c>
      <c r="K54" s="25" t="s">
        <v>286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Schneider</dc:creator>
  <cp:keywords/>
  <dc:description/>
  <cp:lastModifiedBy>Denis</cp:lastModifiedBy>
  <dcterms:created xsi:type="dcterms:W3CDTF">2014-09-06T06:25:09Z</dcterms:created>
  <dcterms:modified xsi:type="dcterms:W3CDTF">2020-01-05T14:23:52Z</dcterms:modified>
  <cp:category/>
  <cp:version/>
  <cp:contentType/>
  <cp:contentStatus/>
</cp:coreProperties>
</file>